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ecilete.joia\AppData\Local\Microsoft\Windows\INetCache\Content.Outlook\MU5ZSZ7Z\"/>
    </mc:Choice>
  </mc:AlternateContent>
  <xr:revisionPtr revIDLastSave="0" documentId="11_A1D20573AFA31EB4EA8D97EB3DD147467364D2D6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</sheets>
  <externalReferences>
    <externalReference r:id="rId6"/>
    <externalReference r:id="rId7"/>
    <externalReference r:id="rId8"/>
    <externalReference r:id="rId9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[1]C!$P$428:$T$428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localSheetId="0" hidden="1">#REF!,#REF!,#REF!,#REF!,#REF!,#REF!</definedName>
    <definedName name="´" hidden="1">#REF!,#REF!,#REF!,#REF!,#REF!,#REF!</definedName>
    <definedName name="a" localSheetId="0">#REF!</definedName>
    <definedName name="a">#REF!</definedName>
    <definedName name="aannn" hidden="1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localSheetId="0" hidden="1">#REF!,#REF!,#REF!,#REF!,#REF!,#REF!,#REF!,#REF!,#REF!</definedName>
    <definedName name="annie2" hidden="1">#REF!,#REF!,#REF!,#REF!,#REF!,#REF!,#REF!,#REF!,#REF!</definedName>
    <definedName name="Anos_Empréstimo" localSheetId="0">#REF!</definedName>
    <definedName name="Anos_Empréstimo">#REF!</definedName>
    <definedName name="anscount" hidden="1">1</definedName>
    <definedName name="_xlnm.Print_Area" localSheetId="0">'Mapa I_ Receitas do Estado'!$A$3:$H$219</definedName>
    <definedName name="_xlnm.Print_Area" localSheetId="1">'Mapa II_ Despesas por Economica'!$A$1:$L$145</definedName>
    <definedName name="_xlnm.Print_Area" localSheetId="2">'Mapa III_ Despesas por Organica'!$A$1:$L$42</definedName>
    <definedName name="_xlnm.Print_Area" localSheetId="3">'Mapa IV_ Despesas por Funções'!$A$1:$L$106</definedName>
    <definedName name="_xlnm.Print_Area" localSheetId="4">'Mapa VII_ Despesas por Programa'!$A$1:$P$44</definedName>
    <definedName name="_xlnm.Print_Area">'[2]Table 1'!#REF!</definedName>
    <definedName name="as" localSheetId="0" hidden="1">#REF!,#REF!,#REF!,#REF!,#REF!,#REF!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 localSheetId="0">#REF!</definedName>
    <definedName name="Bal_Fin">#REF!</definedName>
    <definedName name="Bal_Iní" localSheetId="0">#REF!</definedName>
    <definedName name="Bal_Iní">#REF!</definedName>
    <definedName name="CampusP" localSheetId="0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localSheetId="0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 localSheetId="0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 localSheetId="0">DATE(YEAR(#REF!),MONTH(#REF!)+Payment_Number,DAY(#REF!))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localSheetId="0" hidden="1">#REF!,#REF!,#REF!,#REF!,#REF!,#REF!</definedName>
    <definedName name="Cwvu.a." hidden="1">#REF!,#REF!,#REF!,#REF!,#REF!,#REF!</definedName>
    <definedName name="Cwvu.bop." localSheetId="0" hidden="1">#REF!,#REF!,#REF!,#REF!,#REF!,#REF!</definedName>
    <definedName name="Cwvu.bop." hidden="1">#REF!,#REF!,#REF!,#REF!,#REF!,#REF!</definedName>
    <definedName name="Cwvu.bop.sr." localSheetId="0" hidden="1">#REF!,#REF!,#REF!,#REF!,#REF!,#REF!</definedName>
    <definedName name="Cwvu.bop.sr." hidden="1">#REF!,#REF!,#REF!,#REF!,#REF!,#REF!</definedName>
    <definedName name="Cwvu.bopsdr.sr." localSheetId="0" hidden="1">#REF!,#REF!,#REF!,#REF!,#REF!,#REF!</definedName>
    <definedName name="Cwvu.bopsdr.sr." hidden="1">#REF!,#REF!,#REF!,#REF!,#REF!,#REF!</definedName>
    <definedName name="Cwvu.cotton." localSheetId="0" hidden="1">#REF!,#REF!,#REF!,#REF!,#REF!,#REF!,#REF!,#REF!</definedName>
    <definedName name="Cwvu.cotton." hidden="1">#REF!,#REF!,#REF!,#REF!,#REF!,#REF!,#REF!,#REF!</definedName>
    <definedName name="Cwvu.cottonall." localSheetId="0" hidden="1">#REF!,#REF!,#REF!,#REF!,#REF!,#REF!,#REF!</definedName>
    <definedName name="Cwvu.cottonall." hidden="1">#REF!,#REF!,#REF!,#REF!,#REF!,#REF!,#REF!</definedName>
    <definedName name="Cwvu.exportdetails." localSheetId="0" hidden="1">#REF!,#REF!,#REF!,#REF!,#REF!,#REF!,#REF!</definedName>
    <definedName name="Cwvu.exportdetails." hidden="1">#REF!,#REF!,#REF!,#REF!,#REF!,#REF!,#REF!</definedName>
    <definedName name="Cwvu.exports." localSheetId="0" hidden="1">#REF!,#REF!,#REF!,#REF!,#REF!,#REF!,#REF!,#REF!</definedName>
    <definedName name="Cwvu.exports." hidden="1">#REF!,#REF!,#REF!,#REF!,#REF!,#REF!,#REF!,#REF!</definedName>
    <definedName name="Cwvu.gold." localSheetId="0" hidden="1">#REF!,#REF!,#REF!,#REF!,#REF!,#REF!,#REF!,#REF!</definedName>
    <definedName name="Cwvu.gold." hidden="1">#REF!,#REF!,#REF!,#REF!,#REF!,#REF!,#REF!,#REF!</definedName>
    <definedName name="Cwvu.goldall." localSheetId="0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localSheetId="0" hidden="1">#REF!,#REF!,#REF!,#REF!,#REF!,#REF!,#REF!,#REF!,#REF!</definedName>
    <definedName name="Cwvu.imports." hidden="1">#REF!,#REF!,#REF!,#REF!,#REF!,#REF!,#REF!,#REF!,#REF!</definedName>
    <definedName name="Cwvu.importsall." localSheetId="0" hidden="1">#REF!,#REF!,#REF!,#REF!,#REF!,#REF!,#REF!,#REF!,#REF!</definedName>
    <definedName name="Cwvu.importsall." hidden="1">#REF!,#REF!,#REF!,#REF!,#REF!,#REF!,#REF!,#REF!,#REF!</definedName>
    <definedName name="Cwvu.tot." localSheetId="0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localSheetId="0" hidden="1">#REF!,#REF!,#REF!,#REF!,#REF!,#REF!,#REF!</definedName>
    <definedName name="d_" hidden="1">#REF!,#REF!,#REF!,#REF!,#REF!,#REF!,#REF!</definedName>
    <definedName name="Dados" localSheetId="0">#REF!</definedName>
    <definedName name="Dados">#REF!</definedName>
    <definedName name="Data_Pag" localSheetId="0">#REF!</definedName>
    <definedName name="Data_Pag">#REF!</definedName>
    <definedName name="Data_Pag." localSheetId="0">DATE(YEAR(#REF!),MONTH(#REF!)+Payment_Number,DAY(#REF!))</definedName>
    <definedName name="Data_Pag.">DATE(YEAR(#REF!),MONTH(#REF!)+Payment_Number,DAY(#REF!))</definedName>
    <definedName name="Data_Pagamento" localSheetId="0">DATE(YEAR('Mapa I_ Receitas do Estado'!Início_Empréstimo),MONTH('Mapa I_ Receitas do Estado'!Início_Empréstimo)+Payment_Number,DAY('Mapa I_ Receitas do Estado'!Início_Empréstimo))</definedName>
    <definedName name="Data_Pagamento">DATE(YEAR(Início_Empréstimo),MONTH(Início_Empréstimo)+Payment_Number,DAY(Início_Empréstimo))</definedName>
    <definedName name="Data_Pagmt." localSheetId="0">DATE(YEAR(#REF!),MONTH(#REF!)+Payment_Number,DAY(#REF!))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localSheetId="0" hidden="1">#REF!,#REF!,#REF!,#REF!,#REF!,#REF!</definedName>
    <definedName name="ddd" hidden="1">#REF!,#REF!,#REF!,#REF!,#REF!,#REF!</definedName>
    <definedName name="de" localSheetId="0" hidden="1">#REF!</definedName>
    <definedName name="de" hidden="1">#REF!</definedName>
    <definedName name="DECM" localSheetId="0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localSheetId="0" hidden="1">#REF!,#REF!,#REF!,#REF!,#REF!,#REF!,#REF!,#REF!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 localSheetId="0">#REF!</definedName>
    <definedName name="ECAA">#REF!</definedName>
    <definedName name="Ecca" localSheetId="0">#REF!</definedName>
    <definedName name="Ecca">#REF!</definedName>
    <definedName name="Economica" localSheetId="0" hidden="1">#REF!</definedName>
    <definedName name="Economica" hidden="1">#REF!</definedName>
    <definedName name="Edmir" localSheetId="0" hidden="1">#REF!,#REF!,#REF!,#REF!,#REF!,#REF!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 localSheetId="0">#REF!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localSheetId="0" hidden="1">#REF!,#REF!,#REF!,#REF!,#REF!,#REF!,#REF!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localSheetId="0" hidden="1">#REF!,#REF!,#REF!,#REF!,#REF!,#REF!,#REF!,#REF!</definedName>
    <definedName name="Ex_" hidden="1">#REF!,#REF!,#REF!,#REF!,#REF!,#REF!,#REF!,#REF!</definedName>
    <definedName name="Exe" localSheetId="0" hidden="1">#REF!,#REF!,#REF!,#REF!,#REF!,#REF!,#REF!,#REF!,#REF!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localSheetId="0" hidden="1">#REF!,#REF!,#REF!,#REF!,#REF!,#REF!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localSheetId="0" hidden="1">#REF!,#REF!,#REF!,#REF!,#REF!,#REF!,#REF!,#REF!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 localSheetId="0">DATE(YEAR(#REF!),MONTH(#REF!)+Payment_Number,DAY(#REF!))</definedName>
    <definedName name="Honorários">DATE(YEAR(#REF!),MONTH(#REF!)+Payment_Number,DAY(#REF!))</definedName>
    <definedName name="hub" localSheetId="0">#REF!</definedName>
    <definedName name="hub">#REF!</definedName>
    <definedName name="Impressão_Total" localSheetId="0">#REF!</definedName>
    <definedName name="Impressão_Total">#REF!</definedName>
    <definedName name="Início_Empréstimo" localSheetId="0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 localSheetId="0">#REF!</definedName>
    <definedName name="Jur">#REF!</definedName>
    <definedName name="Juro_Acu" localSheetId="0">#REF!</definedName>
    <definedName name="Juro_Acu">#REF!</definedName>
    <definedName name="Juro_Total" localSheetId="0">#REF!</definedName>
    <definedName name="Juro_Total">#REF!</definedName>
    <definedName name="kkkkk" localSheetId="0" hidden="1">#REF!,#REF!,#REF!,#REF!,#REF!,#REF!,#REF!,#REF!</definedName>
    <definedName name="kkkkk" hidden="1">#REF!,#REF!,#REF!,#REF!,#REF!,#REF!,#REF!,#REF!</definedName>
    <definedName name="Linha_Cabeçalho">ROW(#REF!)</definedName>
    <definedName name="lll" hidden="1">#REF!,#REF!,#REF!,#REF!,#REF!,#REF!,#REF!,#REF!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INDEX({12,6,3,2,1},MATCH(#REF!,[3]!frequency,0))</definedName>
    <definedName name="Municipio" localSheetId="0">#REF!</definedName>
    <definedName name="Municipio">#REF!</definedName>
    <definedName name="n" localSheetId="0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 localSheetId="0">#N/A</definedName>
    <definedName name="nper">#N/A</definedName>
    <definedName name="Núm_Pag" localSheetId="0">#REF!</definedName>
    <definedName name="Núm_Pag">#REF!</definedName>
    <definedName name="Núm_Pag_Por_Ano" localSheetId="0">#REF!</definedName>
    <definedName name="Núm_Pag_Por_Ano">#REF!</definedName>
    <definedName name="Número_de_Pagamentos" localSheetId="0">MATCH(0.01,'Mapa I_ Receitas do Estado'!Bal_Fin,-1)+1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 localSheetId="0">#REF!</definedName>
    <definedName name="Pag_Agend">#REF!</definedName>
    <definedName name="Pag_Extra" localSheetId="0">#REF!</definedName>
    <definedName name="Pag_Extra">#REF!</definedName>
    <definedName name="Pag_Total" localSheetId="0">#REF!</definedName>
    <definedName name="Pag_Total">#REF!</definedName>
    <definedName name="Pagamento_Mensal_Agendado" localSheetId="0">#REF!</definedName>
    <definedName name="Pagamento_Mensal_Agendado">#REF!</definedName>
    <definedName name="Pagamentos_Extra_Agendados" localSheetId="0">#REF!</definedName>
    <definedName name="Pagamentos_Extra_Agendados">#REF!</definedName>
    <definedName name="ParametrizacaoNome" localSheetId="0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INDEX({1,2,4,6,12},MATCH(#REF!,[3]!frequency,0))</definedName>
    <definedName name="PJ_2014" localSheetId="0" hidden="1">#REF!</definedName>
    <definedName name="PJ_2014" hidden="1">#REF!</definedName>
    <definedName name="Princ" localSheetId="0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 localSheetId="0">#REF!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 localSheetId="0">#REF!</definedName>
    <definedName name="Reitoria">#REF!</definedName>
    <definedName name="Repor_Área_Impressão" localSheetId="0">OFFSET('Mapa I_ Receitas do Estado'!Impressão_Total,0,0,'Mapa I_ Receitas do Estado'!Última_Linha)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 localSheetId="0">#REF!</definedName>
    <definedName name="Taxa_Juro">#REF!</definedName>
    <definedName name="Taxa_Juro_Agendada" localSheetId="0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Estado'!$3:$10</definedName>
    <definedName name="_xlnm.Print_Titles" localSheetId="1">'Mapa II_ Despesas por Economica'!$1:$6</definedName>
    <definedName name="_xlnm.Print_Titles" localSheetId="2">'Mapa III_ Despesas por Organica'!$1:$7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>[4]SUMMARY!$B$1:$D$65536,[4]SUMMARY!$A$3:$IV$5</definedName>
    <definedName name="TRANSPORTES" localSheetId="0">#REF!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 localSheetId="0">IF('Mapa I_ Receitas do Estado'!Valores_Introduzidos,Linha_Cabeçalho+'Mapa I_ Receitas do Estado'!Número_de_Pagamentos,Linha_Cabeçalho)</definedName>
    <definedName name="Última_Linha">IF(Valores_Introduzidos,Linha_Cabeçalho+Número_de_Pagamentos,Linha_Cabeçalho)</definedName>
    <definedName name="Valores_Introduzidos" localSheetId="0">IF('Mapa I_ Receitas do Estado'!Quantia_Empréstimo*'Mapa I_ Receitas do Estado'!Taxa_Juro*'Mapa I_ Receitas do Estado'!Anos_Empréstimo*'Mapa I_ Receitas do Estado'!Início_Empréstimo&gt;0,1,0)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localSheetId="0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0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0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0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localSheetId="0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0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0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localSheetId="0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0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localSheetId="0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0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0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localSheetId="0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0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0" hidden="1">#REF!,#REF!,#REF!,#REF!,#REF!,#REF!</definedName>
    <definedName name="Z_EA86CE47_00A2_11D2_98BC_00C04FC96ABD_.wvu.Rows" hidden="1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5" l="1"/>
  <c r="I46" i="5"/>
  <c r="D108" i="4"/>
  <c r="J108" i="4"/>
  <c r="E202" i="2"/>
  <c r="G6" i="1"/>
  <c r="E108" i="4" l="1"/>
  <c r="F108" i="4"/>
  <c r="H108" i="4"/>
  <c r="I108" i="4"/>
</calcChain>
</file>

<file path=xl/sharedStrings.xml><?xml version="1.0" encoding="utf-8"?>
<sst xmlns="http://schemas.openxmlformats.org/spreadsheetml/2006/main" count="849" uniqueCount="764">
  <si>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</si>
  <si>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</si>
  <si>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</si>
  <si>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</si>
  <si>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
Execução (EXE/ORP)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</si>
  <si>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</si>
  <si>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</si>
  <si>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</si>
  <si>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</si>
  <si>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</si>
  <si>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</si>
  <si>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</si>
  <si>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</si>
  <si>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</si>
  <si>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</si>
  <si>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</si>
  <si>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</si>
  <si>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</si>
  <si>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</si>
  <si>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</si>
  <si>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</si>
  <si>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</si>
  <si>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</si>
  <si>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</si>
  <si>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</si>
  <si>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</si>
  <si>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</si>
  <si>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</si>
  <si>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</si>
  <si>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</si>
  <si>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</si>
  <si>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</si>
  <si>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</si>
  <si>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</si>
  <si>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</si>
  <si>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</si>
  <si>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</si>
  <si>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</si>
  <si>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</si>
  <si>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</si>
  <si>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</si>
  <si>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</si>
  <si>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</si>
  <si>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</si>
  <si>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</si>
  <si>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</si>
  <si>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</si>
  <si>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</si>
  <si>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</si>
  <si>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</si>
  <si>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01.01.04.02.03</t>
  </si>
  <si>
    <t>Ice - Taxa específica sobre álcool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</si>
  <si>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</si>
  <si>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</si>
  <si>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</si>
  <si>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</si>
  <si>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</si>
  <si>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</si>
  <si>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</si>
  <si>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</si>
  <si>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</si>
  <si>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</si>
  <si>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</si>
  <si>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</si>
  <si>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</si>
  <si>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</si>
  <si>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</si>
  <si>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</si>
  <si>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</si>
  <si>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</si>
  <si>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</si>
  <si>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</si>
  <si>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</si>
  <si>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</si>
  <si>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</si>
  <si>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</si>
  <si>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</si>
  <si>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</si>
  <si>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</si>
  <si>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</si>
  <si>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</si>
  <si>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</si>
  <si>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</si>
  <si>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</si>
  <si>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</si>
  <si>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</si>
  <si>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</si>
  <si>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</si>
  <si>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</si>
  <si>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</si>
  <si>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</si>
  <si>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</si>
  <si>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</si>
  <si>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</si>
  <si>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</si>
  <si>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</si>
  <si>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</si>
  <si>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</si>
  <si>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</si>
  <si>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</si>
  <si>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</si>
  <si>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</si>
  <si>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</si>
  <si>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</si>
  <si>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</si>
  <si>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</si>
  <si>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</si>
  <si>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</si>
  <si>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</si>
  <si>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</si>
  <si>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</si>
  <si>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</si>
  <si>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</si>
  <si>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</si>
  <si>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</si>
  <si>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</si>
  <si>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</si>
  <si>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</si>
  <si>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</si>
  <si>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</si>
  <si>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</si>
  <si>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</si>
  <si>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</si>
  <si>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</si>
  <si>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</si>
  <si>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</si>
  <si>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</si>
  <si>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</si>
  <si>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</si>
  <si>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</si>
  <si>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</si>
  <si>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</si>
  <si>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</si>
  <si>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</si>
  <si>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</si>
  <si>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</si>
  <si>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</si>
  <si>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</si>
  <si>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</si>
  <si>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</si>
  <si>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</si>
  <si>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</si>
  <si>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</si>
  <si>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</si>
  <si>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</si>
  <si>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</si>
  <si>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</si>
  <si>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</si>
  <si>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</si>
  <si>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</si>
  <si>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</si>
  <si>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</si>
  <si>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</si>
  <si>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</si>
  <si>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</si>
  <si>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</si>
  <si>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</si>
  <si>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</si>
  <si>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</si>
  <si>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</si>
  <si>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</si>
  <si>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</si>
  <si>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</si>
  <si>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</si>
  <si>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</si>
  <si>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</si>
  <si>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</si>
  <si>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</si>
  <si>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</si>
  <si>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</si>
  <si>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</si>
  <si>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</si>
  <si>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</si>
  <si>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</si>
  <si>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</si>
  <si>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</si>
  <si>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</si>
  <si>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</si>
  <si>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</si>
  <si>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</si>
  <si>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</si>
  <si>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</si>
  <si>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</si>
  <si>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</si>
  <si>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</si>
  <si>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</si>
  <si>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</si>
  <si>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</si>
  <si>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</si>
  <si>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</si>
  <si>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</si>
  <si>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</si>
  <si>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</si>
  <si>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</si>
  <si>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</si>
  <si>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</si>
  <si>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</si>
  <si>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</si>
  <si>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</si>
  <si>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</si>
  <si>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</si>
  <si>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</si>
  <si>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</si>
  <si>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</si>
  <si>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</si>
  <si>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</si>
  <si>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</si>
  <si>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</si>
  <si>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</si>
  <si>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</si>
  <si>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</si>
  <si>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</si>
  <si>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</si>
  <si>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</si>
  <si>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</si>
  <si>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</si>
  <si>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</si>
  <si>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</si>
  <si>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</si>
  <si>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</si>
  <si>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</si>
  <si>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</si>
  <si>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</si>
  <si>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</si>
  <si>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</si>
  <si>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</si>
  <si>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</si>
  <si>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</si>
  <si>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</si>
  <si>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</si>
  <si>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</si>
  <si>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</si>
  <si>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</si>
  <si>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</si>
  <si>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</si>
  <si>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</si>
  <si>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</si>
  <si>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</si>
  <si>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</si>
  <si>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</si>
  <si>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</si>
  <si>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</si>
  <si>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</si>
  <si>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</si>
  <si>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</si>
  <si>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</si>
  <si>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</si>
  <si>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</si>
  <si>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</si>
  <si>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</si>
  <si>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</si>
  <si>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</si>
  <si>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</si>
  <si>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</si>
  <si>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</si>
  <si>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</si>
  <si>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</si>
  <si>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</si>
  <si>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</si>
  <si>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</si>
  <si>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</si>
  <si>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</si>
  <si>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</si>
  <si>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</si>
  <si>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</si>
  <si>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</si>
  <si>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</si>
  <si>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</si>
  <si>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</si>
  <si>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</si>
  <si>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</si>
  <si>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</si>
  <si>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</si>
  <si>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</si>
  <si>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</si>
  <si>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Títulos</t>
  </si>
  <si>
    <t>01.04.02.02.01.16</t>
  </si>
  <si>
    <t>Taxa de seguro obrigatório de responsabilidade Civil Automóvel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</si>
  <si>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</si>
  <si>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</si>
  <si>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</si>
  <si>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</si>
  <si>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</si>
  <si>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</si>
  <si>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</si>
  <si>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</si>
  <si>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</si>
  <si>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</si>
  <si>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</si>
  <si>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</si>
  <si>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</si>
  <si>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</si>
  <si>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</si>
  <si>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</si>
  <si>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</si>
  <si>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</si>
  <si>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</si>
  <si>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</si>
  <si>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</si>
  <si>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</si>
  <si>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</si>
  <si>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</si>
  <si>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</si>
  <si>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</si>
  <si>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</si>
  <si>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</si>
  <si>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</si>
  <si>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</si>
  <si>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</si>
  <si>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</si>
  <si>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</si>
  <si>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</si>
  <si>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</si>
  <si>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</si>
  <si>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</si>
  <si>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</si>
  <si>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</si>
  <si>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</si>
  <si>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</si>
  <si>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</si>
  <si>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</si>
  <si>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</si>
  <si>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</si>
  <si>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</si>
  <si>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</si>
  <si>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</si>
  <si>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</si>
  <si>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</si>
  <si>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</si>
  <si>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</si>
  <si>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</si>
  <si>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</si>
  <si>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</si>
  <si>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</si>
  <si>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</si>
  <si>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</si>
  <si>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</si>
  <si>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</si>
  <si>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</si>
  <si>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</si>
  <si>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</si>
  <si>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</si>
  <si>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</si>
  <si>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</si>
  <si>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</si>
  <si>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</si>
  <si>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</si>
  <si>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</si>
  <si>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</si>
  <si>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</si>
  <si>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</si>
  <si>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</si>
  <si>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</si>
  <si>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</si>
  <si>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</si>
  <si>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</si>
  <si>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</si>
  <si>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</si>
  <si>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</si>
  <si>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</si>
  <si>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</si>
  <si>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</si>
  <si>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</si>
  <si>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</si>
  <si>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</si>
  <si>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</si>
  <si>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</si>
  <si>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</si>
  <si>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</si>
  <si>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</si>
  <si>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</si>
  <si>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</si>
  <si>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</si>
  <si>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</si>
  <si>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</si>
  <si>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</si>
  <si>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</si>
  <si>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</si>
  <si>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</si>
  <si>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</si>
  <si>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</si>
  <si>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</si>
  <si>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</si>
  <si>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</si>
  <si>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</si>
  <si>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</si>
  <si>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</si>
  <si>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</si>
  <si>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</si>
  <si>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</si>
  <si>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</si>
  <si>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</si>
  <si>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</si>
  <si>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</si>
  <si>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Total</t>
  </si>
  <si>
    <t>Transferencias Correntes De Organismo Internacional</t>
  </si>
  <si>
    <t>Mapa II - Despesas por Natureza do Programa segundo a Classificação Económica</t>
  </si>
  <si>
    <t>Total Orçamento Inicial (OI)</t>
  </si>
  <si>
    <t>Orçamento Reprogramado (ORP)</t>
  </si>
  <si>
    <t>Taxa de Execução (EXE/ORP)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</si>
  <si>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</si>
  <si>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</si>
  <si>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</si>
  <si>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</si>
  <si>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</si>
  <si>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</si>
  <si>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</si>
  <si>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</si>
  <si>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02.01.01.01.05-Pessoal Em Serviço Efetivo Normal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</si>
  <si>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</si>
  <si>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</si>
  <si>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</si>
  <si>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</si>
  <si>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</si>
  <si>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</si>
  <si>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</si>
  <si>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</si>
  <si>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</si>
  <si>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</si>
  <si>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</si>
  <si>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</si>
  <si>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</si>
  <si>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</si>
  <si>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</si>
  <si>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</si>
  <si>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</si>
  <si>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</si>
  <si>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</si>
  <si>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</si>
  <si>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</si>
  <si>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</si>
  <si>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</si>
  <si>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</si>
  <si>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</si>
  <si>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</si>
  <si>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</si>
  <si>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</si>
  <si>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</si>
  <si>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</si>
  <si>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</si>
  <si>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</si>
  <si>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</si>
  <si>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</si>
  <si>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</si>
  <si>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</si>
  <si>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</si>
  <si>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</si>
  <si>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</si>
  <si>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</si>
  <si>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</si>
  <si>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</si>
  <si>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</si>
  <si>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</si>
  <si>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</si>
  <si>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</si>
  <si>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</si>
  <si>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</si>
  <si>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</si>
  <si>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</si>
  <si>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</si>
  <si>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</si>
  <si>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</si>
  <si>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</si>
  <si>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</si>
  <si>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</si>
  <si>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</si>
  <si>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</si>
  <si>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</si>
  <si>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</si>
  <si>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</si>
  <si>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</si>
  <si>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</si>
  <si>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</si>
  <si>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</si>
  <si>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</si>
  <si>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</si>
  <si>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</si>
  <si>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</si>
  <si>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</si>
  <si>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</si>
  <si>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</si>
  <si>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</si>
  <si>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</si>
  <si>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</si>
  <si>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</si>
  <si>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</si>
  <si>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</si>
  <si>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</si>
  <si>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</si>
  <si>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</si>
  <si>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</si>
  <si>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</si>
  <si>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</si>
  <si>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</si>
  <si>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</si>
  <si>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</si>
  <si>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</si>
  <si>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</si>
  <si>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</si>
  <si>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</si>
  <si>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</si>
  <si>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</si>
  <si>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</si>
  <si>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</si>
  <si>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</si>
  <si>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</si>
  <si>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</si>
  <si>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</si>
  <si>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</si>
  <si>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</si>
  <si>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02.08.02.01.04-Prestação Dívida Acumulada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</si>
  <si>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</si>
  <si>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</si>
  <si>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</si>
  <si>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</si>
  <si>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02.08.03-Partidos Políticos</t>
  </si>
  <si>
    <t>02.08.04-Organizações Não Governamentais</t>
  </si>
  <si>
    <t>02.08.05.01-Restituições Irps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</si>
  <si>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</si>
  <si>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</si>
  <si>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</si>
  <si>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</si>
  <si>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</si>
  <si>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</si>
  <si>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</si>
  <si>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</si>
  <si>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</si>
  <si>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</si>
  <si>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</si>
  <si>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</si>
  <si>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</si>
  <si>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</si>
  <si>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</si>
  <si>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</si>
  <si>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</si>
  <si>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03.01.01.02.01.05.01-Ambulâncias - Aquisições</t>
  </si>
  <si>
    <t>03.01.01.02.01.06.01-Motos E Motociclos - Aquisições</t>
  </si>
  <si>
    <t>03.01.01.02.01.08.01-Aviões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</si>
  <si>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</si>
  <si>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</si>
  <si>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</si>
  <si>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</si>
  <si>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</si>
  <si>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</si>
  <si>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03.01.02.02.04.01-Mercadorias - Aquisições</t>
  </si>
  <si>
    <t>03.01.04.01.02.01-Terrenos Do Domínio Privado - Aquisições</t>
  </si>
  <si>
    <t>03.01.04.04.02.01-Aplicações Informáticas - Aquisições</t>
  </si>
  <si>
    <t>03.01-Activos Não Financeiros Total</t>
  </si>
  <si>
    <t>Despesas por regularizar</t>
  </si>
  <si>
    <t>Transferencias Ac - Correntes</t>
  </si>
  <si>
    <t>Outras Transferencias Corrente De Governos Estrangeiros</t>
  </si>
  <si>
    <t>Ajuda Orçamental Capital De Governos Estrangeiros</t>
  </si>
  <si>
    <t>Ajuda Alimentar Capital De Governos Estrangeiros</t>
  </si>
  <si>
    <t>Mapa III - Despesas por Natureza do Programa segundo a Classificação Orgânica</t>
  </si>
  <si>
    <t>OSOB - 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</si>
  <si>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</si>
  <si>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</si>
  <si>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</si>
  <si>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</si>
  <si>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</si>
  <si>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</si>
  <si>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</si>
  <si>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</si>
  <si>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</si>
  <si>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>01.01.11</t>
  </si>
  <si>
    <t>OSOB - Comissão Nacional De Eleições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</si>
  <si>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</si>
  <si>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</si>
  <si>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</si>
  <si>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</si>
  <si>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</si>
  <si>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</si>
  <si>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</si>
  <si>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</si>
  <si>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</si>
  <si>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</si>
  <si>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</si>
  <si>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</si>
  <si>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</si>
  <si>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</si>
  <si>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</si>
  <si>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</si>
  <si>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</si>
  <si>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</si>
  <si>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</si>
  <si>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Ministerio Da Promoção De Investimentos E Fomento Empresarial</t>
  </si>
  <si>
    <t>01.03.09</t>
  </si>
  <si>
    <t>GOV - Ministério Da Administração Interna</t>
  </si>
  <si>
    <t>01.03.10</t>
  </si>
  <si>
    <t xml:space="preserve">GOV - Ministério Da Justiça </t>
  </si>
  <si>
    <t>01.03.11</t>
  </si>
  <si>
    <t>GOV - Ministerio Da Modernização Do Estado E Da Administração Publica</t>
  </si>
  <si>
    <t>01.03.12</t>
  </si>
  <si>
    <t xml:space="preserve">GOV - Ministério Da Educação </t>
  </si>
  <si>
    <t>01.03.13</t>
  </si>
  <si>
    <t xml:space="preserve">GOV - Ministério Da Saúde </t>
  </si>
  <si>
    <t>01.03.14</t>
  </si>
  <si>
    <t>GOV - Ministerio Da Cultura e das Industrias Criativas</t>
  </si>
  <si>
    <t>01.03.15</t>
  </si>
  <si>
    <t>GOV - Ministerio Do Turismo E Transportes</t>
  </si>
  <si>
    <t>01.03.16</t>
  </si>
  <si>
    <t>GOV - Ministerio Do Mar</t>
  </si>
  <si>
    <t>01.03.17</t>
  </si>
  <si>
    <t>GOV - Ministério Da Agricultura e Ambiente</t>
  </si>
  <si>
    <t>01.03.18</t>
  </si>
  <si>
    <t>GOV - Ministério Da Industria, Comércio E Energia</t>
  </si>
  <si>
    <t>01.03.19</t>
  </si>
  <si>
    <t>GOV - Ministério Das Infraestruturas, do Ordenamento do Territorio e Habitação</t>
  </si>
  <si>
    <t>01.03.20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</si>
  <si>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</si>
  <si>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</si>
  <si>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</si>
  <si>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</si>
  <si>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</si>
  <si>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</si>
  <si>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</si>
  <si>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07.00.01.02.02 - Ajuda económica através de organizações internacionais</t>
  </si>
  <si>
    <t>07.00.01.03.01 - Administração de pessoal</t>
  </si>
  <si>
    <t>07.00.01.03.02 - Planeamento global e estatística</t>
  </si>
  <si>
    <t>07.00.01.03.03 - Outros serviços gerais</t>
  </si>
  <si>
    <t>07.00.01.04.00 - Investigação multidisciplinar</t>
  </si>
  <si>
    <t>07.00.01.05 - ID - Serviços Públicos Gerais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</si>
  <si>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</si>
  <si>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</si>
  <si>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</si>
  <si>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</si>
  <si>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</si>
  <si>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</si>
  <si>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</si>
  <si>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</si>
  <si>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</si>
  <si>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</si>
  <si>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</si>
  <si>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</si>
  <si>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</si>
  <si>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</si>
  <si>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</si>
  <si>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</si>
  <si>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</si>
  <si>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</si>
  <si>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</si>
  <si>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</si>
  <si>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</si>
  <si>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</si>
  <si>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</si>
  <si>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</si>
  <si>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</si>
  <si>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</si>
  <si>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</si>
  <si>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</si>
  <si>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</si>
  <si>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</si>
  <si>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</si>
  <si>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</si>
  <si>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</si>
  <si>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</si>
  <si>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</si>
  <si>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</si>
  <si>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07.00.04.08.03 - ID - combustível e energia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</si>
  <si>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</si>
  <si>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</si>
  <si>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</si>
  <si>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</si>
  <si>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07.00.05.02 - Gestão de esgotos e águas</t>
  </si>
  <si>
    <t>07.00.05.02.00 - Gestão de esgotos e águas</t>
  </si>
  <si>
    <t>07.00.05.04.00 - Protecção da biodiversidade e paisagem</t>
  </si>
  <si>
    <t>07.00.05.05.00 - ID - protecção ambiental</t>
  </si>
  <si>
    <t>07.00.05.06 - Outros não especificados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</si>
  <si>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</si>
  <si>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</si>
  <si>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</si>
  <si>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</si>
  <si>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</si>
  <si>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</si>
  <si>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</si>
  <si>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</si>
  <si>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</si>
  <si>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</si>
  <si>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</si>
  <si>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</si>
  <si>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</si>
  <si>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</si>
  <si>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</si>
  <si>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</si>
  <si>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</si>
  <si>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</si>
  <si>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</si>
  <si>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</si>
  <si>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</si>
  <si>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</si>
  <si>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</si>
  <si>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</si>
  <si>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</si>
  <si>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</si>
  <si>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</si>
  <si>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</si>
  <si>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</si>
  <si>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</si>
  <si>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07.00.09.02 - Ensino secundário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</si>
  <si>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</si>
  <si>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</si>
  <si>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</si>
  <si>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</si>
  <si>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</si>
  <si>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</si>
  <si>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07.00.09.08 - Outros não especificados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</si>
  <si>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</si>
  <si>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</si>
  <si>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</si>
  <si>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</si>
  <si>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</si>
  <si>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</si>
  <si>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07.00.10.04 - Família e crianças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</si>
  <si>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</si>
  <si>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</si>
  <si>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</si>
  <si>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</si>
  <si>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</si>
  <si>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</si>
  <si>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</si>
  <si>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</si>
  <si>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</si>
  <si>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</si>
  <si>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</si>
  <si>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</si>
  <si>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</si>
  <si>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</si>
  <si>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</si>
  <si>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</si>
  <si>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</si>
  <si>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</si>
  <si>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</si>
  <si>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</si>
  <si>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</si>
  <si>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</si>
  <si>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</si>
  <si>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</si>
  <si>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</si>
  <si>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FINANCEIRA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</si>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</sst>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%"/>
    <numFmt numFmtId="166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Source sans"/>
    </font>
    <font>
      <b/>
      <sz val="10"/>
      <color theme="0"/>
      <name val="Calibri"/>
      <family val="2"/>
      <scheme val="minor"/>
    </font>
    <font>
      <b/>
      <sz val="10"/>
      <color rgb="FF0000FF"/>
      <name val="Source sans"/>
    </font>
    <font>
      <b/>
      <sz val="11"/>
      <color rgb="FFFFFFFF"/>
      <name val="Calibri"/>
      <family val="2"/>
      <scheme val="minor"/>
    </font>
    <font>
      <b/>
      <sz val="10"/>
      <color rgb="FFFFFFFF"/>
      <name val="Source sans"/>
    </font>
    <font>
      <b/>
      <i/>
      <sz val="10"/>
      <name val="Source sans  "/>
    </font>
    <font>
      <b/>
      <sz val="10"/>
      <name val="Source sans  "/>
    </font>
    <font>
      <sz val="10"/>
      <name val="Source sans  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Source sans  "/>
    </font>
    <font>
      <b/>
      <sz val="10"/>
      <color rgb="FFFFFFFF"/>
      <name val="Source sans  "/>
    </font>
    <font>
      <b/>
      <sz val="10"/>
      <color theme="0"/>
      <name val="Source sans  "/>
    </font>
    <font>
      <b/>
      <sz val="12"/>
      <color rgb="FF0000FF"/>
      <name val="Calibri"/>
      <family val="2"/>
      <scheme val="minor"/>
    </font>
    <font>
      <sz val="10"/>
      <name val="Source sans"/>
    </font>
    <font>
      <b/>
      <sz val="10"/>
      <name val="Source sans"/>
    </font>
    <font>
      <sz val="10"/>
      <color theme="0"/>
      <name val="Source sans"/>
    </font>
    <font>
      <sz val="10"/>
      <color theme="1"/>
      <name val="Source sans"/>
    </font>
    <font>
      <b/>
      <sz val="10"/>
      <color theme="1"/>
      <name val="Source sans"/>
    </font>
    <font>
      <sz val="10"/>
      <color rgb="FF244062"/>
      <name val="Source sans"/>
    </font>
    <font>
      <b/>
      <sz val="10"/>
      <color rgb="FF244062"/>
      <name val="Source sans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-0.2498550370799890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</cellStyleXfs>
  <cellXfs count="225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2" borderId="0" xfId="0" applyFont="1" applyFill="1" applyAlignment="1">
      <alignment vertical="center" wrapText="1"/>
    </xf>
    <xf numFmtId="3" fontId="7" fillId="2" borderId="0" xfId="0" applyNumberFormat="1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 applyAlignment="1">
      <alignment vertical="center" wrapText="1"/>
    </xf>
    <xf numFmtId="164" fontId="9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0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3" fontId="5" fillId="2" borderId="0" xfId="0" applyNumberFormat="1" applyFont="1" applyFill="1" applyAlignment="1">
      <alignment vertical="center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3" fontId="10" fillId="5" borderId="8" xfId="0" applyNumberFormat="1" applyFont="1" applyFill="1" applyBorder="1" applyAlignment="1">
      <alignment vertical="center"/>
    </xf>
    <xf numFmtId="165" fontId="10" fillId="5" borderId="8" xfId="1" applyNumberFormat="1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14" fillId="5" borderId="13" xfId="0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vertical="center"/>
    </xf>
    <xf numFmtId="165" fontId="10" fillId="5" borderId="4" xfId="1" applyNumberFormat="1" applyFont="1" applyFill="1" applyBorder="1" applyAlignment="1">
      <alignment vertical="center"/>
    </xf>
    <xf numFmtId="0" fontId="15" fillId="6" borderId="8" xfId="0" applyFont="1" applyFill="1" applyBorder="1"/>
    <xf numFmtId="0" fontId="15" fillId="6" borderId="15" xfId="0" applyFont="1" applyFill="1" applyBorder="1" applyAlignment="1">
      <alignment vertical="top"/>
    </xf>
    <xf numFmtId="3" fontId="16" fillId="6" borderId="8" xfId="0" applyNumberFormat="1" applyFont="1" applyFill="1" applyBorder="1"/>
    <xf numFmtId="165" fontId="16" fillId="6" borderId="8" xfId="1" applyNumberFormat="1" applyFont="1" applyFill="1" applyBorder="1"/>
    <xf numFmtId="0" fontId="17" fillId="2" borderId="14" xfId="0" applyFont="1" applyFill="1" applyBorder="1"/>
    <xf numFmtId="0" fontId="16" fillId="2" borderId="16" xfId="0" applyFont="1" applyFill="1" applyBorder="1" applyAlignment="1">
      <alignment vertical="top"/>
    </xf>
    <xf numFmtId="3" fontId="17" fillId="2" borderId="16" xfId="0" applyNumberFormat="1" applyFont="1" applyFill="1" applyBorder="1"/>
    <xf numFmtId="3" fontId="17" fillId="2" borderId="13" xfId="0" applyNumberFormat="1" applyFont="1" applyFill="1" applyBorder="1"/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vertical="top"/>
    </xf>
    <xf numFmtId="3" fontId="16" fillId="2" borderId="4" xfId="0" applyNumberFormat="1" applyFont="1" applyFill="1" applyBorder="1"/>
    <xf numFmtId="3" fontId="16" fillId="0" borderId="4" xfId="0" applyNumberFormat="1" applyFont="1" applyBorder="1"/>
    <xf numFmtId="165" fontId="16" fillId="0" borderId="4" xfId="1" applyNumberFormat="1" applyFont="1" applyFill="1" applyBorder="1"/>
    <xf numFmtId="0" fontId="17" fillId="0" borderId="4" xfId="2" applyFont="1" applyBorder="1" applyAlignment="1">
      <alignment horizontal="left"/>
    </xf>
    <xf numFmtId="0" fontId="17" fillId="0" borderId="4" xfId="0" applyFont="1" applyBorder="1" applyAlignment="1">
      <alignment horizontal="left" vertical="top"/>
    </xf>
    <xf numFmtId="3" fontId="17" fillId="0" borderId="4" xfId="0" applyNumberFormat="1" applyFont="1" applyBorder="1"/>
    <xf numFmtId="165" fontId="17" fillId="0" borderId="4" xfId="1" applyNumberFormat="1" applyFont="1" applyFill="1" applyBorder="1"/>
    <xf numFmtId="0" fontId="18" fillId="0" borderId="0" xfId="0" applyFont="1"/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vertical="top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vertical="top"/>
    </xf>
    <xf numFmtId="0" fontId="17" fillId="0" borderId="4" xfId="0" applyFont="1" applyBorder="1"/>
    <xf numFmtId="0" fontId="15" fillId="0" borderId="4" xfId="0" applyFont="1" applyBorder="1"/>
    <xf numFmtId="0" fontId="16" fillId="0" borderId="4" xfId="0" applyFont="1" applyBorder="1"/>
    <xf numFmtId="3" fontId="20" fillId="0" borderId="4" xfId="0" applyNumberFormat="1" applyFont="1" applyBorder="1"/>
    <xf numFmtId="0" fontId="4" fillId="2" borderId="0" xfId="0" applyFont="1" applyFill="1"/>
    <xf numFmtId="0" fontId="16" fillId="0" borderId="4" xfId="0" applyFont="1" applyBorder="1" applyAlignment="1">
      <alignment horizontal="left" vertical="top"/>
    </xf>
    <xf numFmtId="0" fontId="17" fillId="0" borderId="4" xfId="3" applyFont="1" applyBorder="1"/>
    <xf numFmtId="0" fontId="17" fillId="0" borderId="4" xfId="4" applyFont="1" applyBorder="1"/>
    <xf numFmtId="0" fontId="16" fillId="0" borderId="14" xfId="0" applyFont="1" applyBorder="1"/>
    <xf numFmtId="0" fontId="17" fillId="0" borderId="16" xfId="0" applyFont="1" applyBorder="1" applyAlignment="1">
      <alignment horizontal="left" vertical="center"/>
    </xf>
    <xf numFmtId="0" fontId="21" fillId="5" borderId="4" xfId="0" applyFont="1" applyFill="1" applyBorder="1" applyAlignment="1">
      <alignment vertical="center"/>
    </xf>
    <xf numFmtId="3" fontId="22" fillId="5" borderId="4" xfId="0" applyNumberFormat="1" applyFont="1" applyFill="1" applyBorder="1"/>
    <xf numFmtId="165" fontId="22" fillId="5" borderId="4" xfId="1" applyNumberFormat="1" applyFont="1" applyFill="1" applyBorder="1"/>
    <xf numFmtId="0" fontId="15" fillId="6" borderId="4" xfId="0" applyFont="1" applyFill="1" applyBorder="1"/>
    <xf numFmtId="0" fontId="15" fillId="6" borderId="4" xfId="0" applyFont="1" applyFill="1" applyBorder="1" applyAlignment="1">
      <alignment vertical="top"/>
    </xf>
    <xf numFmtId="3" fontId="16" fillId="6" borderId="4" xfId="0" applyNumberFormat="1" applyFont="1" applyFill="1" applyBorder="1"/>
    <xf numFmtId="165" fontId="16" fillId="6" borderId="4" xfId="1" applyNumberFormat="1" applyFont="1" applyFill="1" applyBorder="1"/>
    <xf numFmtId="0" fontId="15" fillId="2" borderId="4" xfId="0" applyFont="1" applyFill="1" applyBorder="1"/>
    <xf numFmtId="0" fontId="15" fillId="2" borderId="4" xfId="0" applyFont="1" applyFill="1" applyBorder="1" applyAlignment="1">
      <alignment vertical="top"/>
    </xf>
    <xf numFmtId="165" fontId="16" fillId="2" borderId="4" xfId="1" applyNumberFormat="1" applyFont="1" applyFill="1" applyBorder="1"/>
    <xf numFmtId="0" fontId="17" fillId="2" borderId="4" xfId="0" applyFont="1" applyFill="1" applyBorder="1"/>
    <xf numFmtId="0" fontId="17" fillId="2" borderId="4" xfId="0" applyFont="1" applyFill="1" applyBorder="1" applyAlignment="1">
      <alignment horizontal="left" vertical="top"/>
    </xf>
    <xf numFmtId="165" fontId="17" fillId="2" borderId="4" xfId="1" applyNumberFormat="1" applyFont="1" applyFill="1" applyBorder="1"/>
    <xf numFmtId="0" fontId="17" fillId="0" borderId="16" xfId="0" applyFont="1" applyBorder="1" applyAlignment="1">
      <alignment horizontal="left" vertical="top"/>
    </xf>
    <xf numFmtId="0" fontId="13" fillId="5" borderId="17" xfId="0" applyFont="1" applyFill="1" applyBorder="1" applyAlignment="1">
      <alignment horizontal="left" vertical="center" indent="1"/>
    </xf>
    <xf numFmtId="0" fontId="13" fillId="5" borderId="18" xfId="0" applyFont="1" applyFill="1" applyBorder="1" applyAlignment="1">
      <alignment horizontal="left" vertical="center" indent="1"/>
    </xf>
    <xf numFmtId="0" fontId="13" fillId="5" borderId="18" xfId="0" applyFont="1" applyFill="1" applyBorder="1" applyAlignment="1">
      <alignment vertical="center"/>
    </xf>
    <xf numFmtId="0" fontId="13" fillId="5" borderId="19" xfId="0" applyFont="1" applyFill="1" applyBorder="1" applyAlignment="1">
      <alignment vertical="center"/>
    </xf>
    <xf numFmtId="0" fontId="2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3" fontId="2" fillId="7" borderId="0" xfId="0" applyNumberFormat="1" applyFont="1" applyFill="1" applyAlignment="1">
      <alignment vertical="center"/>
    </xf>
    <xf numFmtId="0" fontId="0" fillId="2" borderId="0" xfId="0" applyFill="1"/>
    <xf numFmtId="0" fontId="24" fillId="2" borderId="8" xfId="0" applyFont="1" applyFill="1" applyBorder="1" applyAlignment="1">
      <alignment vertical="center"/>
    </xf>
    <xf numFmtId="0" fontId="24" fillId="2" borderId="12" xfId="0" applyFont="1" applyFill="1" applyBorder="1" applyAlignment="1">
      <alignment vertical="center"/>
    </xf>
    <xf numFmtId="3" fontId="24" fillId="2" borderId="12" xfId="0" applyNumberFormat="1" applyFont="1" applyFill="1" applyBorder="1" applyAlignment="1">
      <alignment vertical="center"/>
    </xf>
    <xf numFmtId="3" fontId="0" fillId="2" borderId="12" xfId="0" applyNumberFormat="1" applyFill="1" applyBorder="1"/>
    <xf numFmtId="165" fontId="24" fillId="2" borderId="12" xfId="1" applyNumberFormat="1" applyFont="1" applyFill="1" applyBorder="1" applyAlignment="1">
      <alignment vertical="center"/>
    </xf>
    <xf numFmtId="3" fontId="0" fillId="0" borderId="0" xfId="0" applyNumberFormat="1"/>
    <xf numFmtId="0" fontId="24" fillId="2" borderId="4" xfId="0" applyFont="1" applyFill="1" applyBorder="1" applyAlignment="1">
      <alignment vertical="center"/>
    </xf>
    <xf numFmtId="3" fontId="24" fillId="2" borderId="4" xfId="0" applyNumberFormat="1" applyFont="1" applyFill="1" applyBorder="1" applyAlignment="1">
      <alignment vertical="center"/>
    </xf>
    <xf numFmtId="3" fontId="0" fillId="2" borderId="4" xfId="0" applyNumberFormat="1" applyFill="1" applyBorder="1"/>
    <xf numFmtId="0" fontId="24" fillId="0" borderId="8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5" fillId="2" borderId="14" xfId="0" applyFont="1" applyFill="1" applyBorder="1" applyAlignment="1">
      <alignment vertical="center"/>
    </xf>
    <xf numFmtId="0" fontId="24" fillId="2" borderId="16" xfId="0" applyFont="1" applyFill="1" applyBorder="1" applyAlignment="1">
      <alignment vertical="center"/>
    </xf>
    <xf numFmtId="3" fontId="25" fillId="2" borderId="4" xfId="0" applyNumberFormat="1" applyFont="1" applyFill="1" applyBorder="1" applyAlignment="1">
      <alignment vertical="center"/>
    </xf>
    <xf numFmtId="3" fontId="25" fillId="0" borderId="4" xfId="0" applyNumberFormat="1" applyFont="1" applyBorder="1" applyAlignment="1">
      <alignment vertical="center"/>
    </xf>
    <xf numFmtId="165" fontId="25" fillId="2" borderId="13" xfId="1" applyNumberFormat="1" applyFont="1" applyFill="1" applyBorder="1" applyAlignment="1">
      <alignment vertical="center"/>
    </xf>
    <xf numFmtId="0" fontId="24" fillId="2" borderId="5" xfId="0" applyFont="1" applyFill="1" applyBorder="1" applyAlignment="1">
      <alignment vertical="center"/>
    </xf>
    <xf numFmtId="165" fontId="24" fillId="2" borderId="4" xfId="1" applyNumberFormat="1" applyFont="1" applyFill="1" applyBorder="1" applyAlignment="1">
      <alignment vertical="center"/>
    </xf>
    <xf numFmtId="0" fontId="25" fillId="2" borderId="14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vertical="center"/>
    </xf>
    <xf numFmtId="0" fontId="24" fillId="2" borderId="15" xfId="0" applyFont="1" applyFill="1" applyBorder="1" applyAlignment="1">
      <alignment vertical="center"/>
    </xf>
    <xf numFmtId="0" fontId="24" fillId="2" borderId="13" xfId="0" applyFont="1" applyFill="1" applyBorder="1" applyAlignment="1">
      <alignment vertical="center"/>
    </xf>
    <xf numFmtId="165" fontId="0" fillId="2" borderId="0" xfId="1" applyNumberFormat="1" applyFont="1" applyFill="1"/>
    <xf numFmtId="165" fontId="0" fillId="0" borderId="0" xfId="1" applyNumberFormat="1" applyFont="1"/>
    <xf numFmtId="0" fontId="24" fillId="2" borderId="20" xfId="0" applyFont="1" applyFill="1" applyBorder="1" applyAlignment="1">
      <alignment vertical="top"/>
    </xf>
    <xf numFmtId="0" fontId="24" fillId="2" borderId="15" xfId="0" applyFont="1" applyFill="1" applyBorder="1" applyAlignment="1">
      <alignment vertical="top"/>
    </xf>
    <xf numFmtId="0" fontId="24" fillId="2" borderId="12" xfId="0" applyFont="1" applyFill="1" applyBorder="1" applyAlignment="1">
      <alignment vertical="top"/>
    </xf>
    <xf numFmtId="3" fontId="25" fillId="2" borderId="5" xfId="0" applyNumberFormat="1" applyFont="1" applyFill="1" applyBorder="1" applyAlignment="1">
      <alignment vertical="center"/>
    </xf>
    <xf numFmtId="3" fontId="25" fillId="0" borderId="5" xfId="0" applyNumberFormat="1" applyFont="1" applyBorder="1" applyAlignment="1">
      <alignment vertical="center"/>
    </xf>
    <xf numFmtId="165" fontId="25" fillId="2" borderId="21" xfId="1" applyNumberFormat="1" applyFont="1" applyFill="1" applyBorder="1" applyAlignment="1">
      <alignment vertical="center"/>
    </xf>
    <xf numFmtId="0" fontId="10" fillId="5" borderId="20" xfId="0" applyFont="1" applyFill="1" applyBorder="1" applyAlignment="1">
      <alignment vertical="center"/>
    </xf>
    <xf numFmtId="0" fontId="26" fillId="5" borderId="22" xfId="0" applyFont="1" applyFill="1" applyBorder="1" applyAlignment="1">
      <alignment vertical="center"/>
    </xf>
    <xf numFmtId="3" fontId="10" fillId="5" borderId="5" xfId="0" applyNumberFormat="1" applyFont="1" applyFill="1" applyBorder="1" applyAlignment="1">
      <alignment vertical="center"/>
    </xf>
    <xf numFmtId="165" fontId="10" fillId="5" borderId="21" xfId="1" applyNumberFormat="1" applyFont="1" applyFill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3" fontId="25" fillId="0" borderId="14" xfId="0" applyNumberFormat="1" applyFont="1" applyBorder="1" applyAlignment="1">
      <alignment vertical="center"/>
    </xf>
    <xf numFmtId="3" fontId="25" fillId="0" borderId="13" xfId="0" applyNumberFormat="1" applyFont="1" applyBorder="1" applyAlignment="1">
      <alignment vertical="center"/>
    </xf>
    <xf numFmtId="3" fontId="25" fillId="0" borderId="16" xfId="0" applyNumberFormat="1" applyFont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165" fontId="25" fillId="0" borderId="13" xfId="1" applyNumberFormat="1" applyFont="1" applyFill="1" applyBorder="1" applyAlignment="1">
      <alignment vertical="center"/>
    </xf>
    <xf numFmtId="166" fontId="0" fillId="0" borderId="0" xfId="0" applyNumberFormat="1"/>
    <xf numFmtId="0" fontId="10" fillId="5" borderId="17" xfId="0" applyFont="1" applyFill="1" applyBorder="1" applyAlignment="1">
      <alignment vertical="center"/>
    </xf>
    <xf numFmtId="0" fontId="27" fillId="5" borderId="18" xfId="0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vertical="center"/>
    </xf>
    <xf numFmtId="165" fontId="10" fillId="5" borderId="19" xfId="1" applyNumberFormat="1" applyFont="1" applyFill="1" applyBorder="1"/>
    <xf numFmtId="0" fontId="23" fillId="2" borderId="0" xfId="0" applyFont="1" applyFill="1" applyAlignment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left" vertical="center"/>
    </xf>
    <xf numFmtId="3" fontId="27" fillId="2" borderId="4" xfId="0" applyNumberFormat="1" applyFont="1" applyFill="1" applyBorder="1"/>
    <xf numFmtId="3" fontId="27" fillId="2" borderId="12" xfId="0" applyNumberFormat="1" applyFont="1" applyFill="1" applyBorder="1"/>
    <xf numFmtId="165" fontId="27" fillId="2" borderId="12" xfId="1" applyNumberFormat="1" applyFont="1" applyFill="1" applyBorder="1"/>
    <xf numFmtId="0" fontId="24" fillId="0" borderId="4" xfId="0" applyFont="1" applyBorder="1" applyAlignment="1">
      <alignment horizontal="left" vertical="center"/>
    </xf>
    <xf numFmtId="165" fontId="27" fillId="2" borderId="4" xfId="1" applyNumberFormat="1" applyFont="1" applyFill="1" applyBorder="1"/>
    <xf numFmtId="0" fontId="24" fillId="2" borderId="4" xfId="0" applyFont="1" applyFill="1" applyBorder="1" applyAlignment="1">
      <alignment horizontal="left" vertical="center"/>
    </xf>
    <xf numFmtId="0" fontId="24" fillId="2" borderId="4" xfId="0" applyFont="1" applyFill="1" applyBorder="1"/>
    <xf numFmtId="0" fontId="24" fillId="2" borderId="4" xfId="0" applyFont="1" applyFill="1" applyBorder="1" applyAlignment="1">
      <alignment horizontal="left"/>
    </xf>
    <xf numFmtId="0" fontId="24" fillId="0" borderId="4" xfId="0" applyFont="1" applyBorder="1"/>
    <xf numFmtId="0" fontId="24" fillId="0" borderId="4" xfId="0" applyFont="1" applyBorder="1" applyAlignment="1">
      <alignment horizontal="left"/>
    </xf>
    <xf numFmtId="165" fontId="27" fillId="0" borderId="4" xfId="1" applyNumberFormat="1" applyFont="1" applyFill="1" applyBorder="1"/>
    <xf numFmtId="0" fontId="24" fillId="0" borderId="14" xfId="0" applyFont="1" applyBorder="1" applyAlignment="1">
      <alignment horizontal="left" vertical="center"/>
    </xf>
    <xf numFmtId="3" fontId="24" fillId="0" borderId="14" xfId="0" applyNumberFormat="1" applyFont="1" applyBorder="1"/>
    <xf numFmtId="3" fontId="24" fillId="2" borderId="4" xfId="0" applyNumberFormat="1" applyFont="1" applyFill="1" applyBorder="1"/>
    <xf numFmtId="3" fontId="24" fillId="2" borderId="16" xfId="0" applyNumberFormat="1" applyFont="1" applyFill="1" applyBorder="1"/>
    <xf numFmtId="3" fontId="24" fillId="0" borderId="4" xfId="0" applyNumberFormat="1" applyFont="1" applyBorder="1"/>
    <xf numFmtId="165" fontId="24" fillId="0" borderId="4" xfId="1" applyNumberFormat="1" applyFont="1" applyFill="1" applyBorder="1"/>
    <xf numFmtId="0" fontId="10" fillId="5" borderId="14" xfId="0" applyFont="1" applyFill="1" applyBorder="1" applyAlignment="1">
      <alignment horizontal="left" vertical="center"/>
    </xf>
    <xf numFmtId="3" fontId="10" fillId="5" borderId="14" xfId="0" applyNumberFormat="1" applyFont="1" applyFill="1" applyBorder="1" applyAlignment="1">
      <alignment vertical="center"/>
    </xf>
    <xf numFmtId="165" fontId="10" fillId="5" borderId="4" xfId="1" applyNumberFormat="1" applyFont="1" applyFill="1" applyBorder="1"/>
    <xf numFmtId="0" fontId="27" fillId="0" borderId="0" xfId="0" applyFont="1"/>
    <xf numFmtId="0" fontId="24" fillId="2" borderId="8" xfId="0" applyFont="1" applyFill="1" applyBorder="1" applyAlignment="1">
      <alignment horizontal="left" vertical="center"/>
    </xf>
    <xf numFmtId="3" fontId="24" fillId="0" borderId="12" xfId="0" applyNumberFormat="1" applyFont="1" applyBorder="1" applyAlignment="1">
      <alignment horizontal="right" vertical="center"/>
    </xf>
    <xf numFmtId="3" fontId="27" fillId="0" borderId="12" xfId="0" applyNumberFormat="1" applyFont="1" applyBorder="1" applyAlignment="1">
      <alignment vertical="center"/>
    </xf>
    <xf numFmtId="165" fontId="27" fillId="0" borderId="12" xfId="1" applyNumberFormat="1" applyFont="1" applyFill="1" applyBorder="1" applyAlignment="1">
      <alignment vertical="center"/>
    </xf>
    <xf numFmtId="0" fontId="25" fillId="2" borderId="8" xfId="0" applyFont="1" applyFill="1" applyBorder="1" applyAlignment="1">
      <alignment horizontal="left" vertical="center"/>
    </xf>
    <xf numFmtId="3" fontId="24" fillId="0" borderId="4" xfId="0" applyNumberFormat="1" applyFont="1" applyBorder="1" applyAlignment="1">
      <alignment horizontal="right" vertical="center"/>
    </xf>
    <xf numFmtId="3" fontId="27" fillId="0" borderId="4" xfId="0" applyNumberFormat="1" applyFont="1" applyBorder="1" applyAlignment="1">
      <alignment vertical="center"/>
    </xf>
    <xf numFmtId="165" fontId="27" fillId="0" borderId="4" xfId="1" applyNumberFormat="1" applyFont="1" applyFill="1" applyBorder="1" applyAlignment="1">
      <alignment vertical="center"/>
    </xf>
    <xf numFmtId="0" fontId="27" fillId="0" borderId="4" xfId="0" applyFont="1" applyBorder="1"/>
    <xf numFmtId="0" fontId="25" fillId="2" borderId="15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3" fontId="25" fillId="0" borderId="8" xfId="0" applyNumberFormat="1" applyFont="1" applyBorder="1" applyAlignment="1">
      <alignment horizontal="right" vertical="center"/>
    </xf>
    <xf numFmtId="3" fontId="28" fillId="0" borderId="4" xfId="0" applyNumberFormat="1" applyFont="1" applyBorder="1" applyAlignment="1">
      <alignment vertical="center"/>
    </xf>
    <xf numFmtId="165" fontId="28" fillId="0" borderId="8" xfId="1" applyNumberFormat="1" applyFont="1" applyFill="1" applyBorder="1" applyAlignment="1">
      <alignment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12" xfId="0" applyFont="1" applyFill="1" applyBorder="1" applyAlignment="1">
      <alignment horizontal="left" vertical="center"/>
    </xf>
    <xf numFmtId="3" fontId="25" fillId="0" borderId="4" xfId="0" applyNumberFormat="1" applyFont="1" applyBorder="1" applyAlignment="1">
      <alignment horizontal="right" vertical="center"/>
    </xf>
    <xf numFmtId="165" fontId="28" fillId="0" borderId="4" xfId="1" applyNumberFormat="1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" fillId="0" borderId="0" xfId="0" applyFont="1"/>
    <xf numFmtId="0" fontId="25" fillId="0" borderId="19" xfId="0" applyFont="1" applyBorder="1" applyAlignment="1">
      <alignment vertical="center"/>
    </xf>
    <xf numFmtId="0" fontId="25" fillId="2" borderId="17" xfId="0" applyFont="1" applyFill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165" fontId="25" fillId="0" borderId="4" xfId="1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right" vertical="center"/>
    </xf>
    <xf numFmtId="0" fontId="14" fillId="5" borderId="12" xfId="0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29" fillId="5" borderId="18" xfId="0" applyFont="1" applyFill="1" applyBorder="1" applyAlignment="1">
      <alignment vertical="center"/>
    </xf>
    <xf numFmtId="0" fontId="29" fillId="5" borderId="19" xfId="0" applyFont="1" applyFill="1" applyBorder="1" applyAlignment="1">
      <alignment vertical="center"/>
    </xf>
    <xf numFmtId="0" fontId="27" fillId="0" borderId="5" xfId="0" applyFont="1" applyBorder="1"/>
    <xf numFmtId="0" fontId="24" fillId="2" borderId="13" xfId="0" applyFont="1" applyFill="1" applyBorder="1" applyAlignment="1">
      <alignment horizontal="left" vertical="center"/>
    </xf>
    <xf numFmtId="0" fontId="24" fillId="2" borderId="21" xfId="0" applyFont="1" applyFill="1" applyBorder="1" applyAlignment="1">
      <alignment horizontal="left" vertical="center"/>
    </xf>
    <xf numFmtId="0" fontId="25" fillId="2" borderId="4" xfId="0" applyFont="1" applyFill="1" applyBorder="1" applyAlignment="1">
      <alignment horizontal="left" vertical="center"/>
    </xf>
    <xf numFmtId="165" fontId="25" fillId="2" borderId="4" xfId="1" applyNumberFormat="1" applyFont="1" applyFill="1" applyBorder="1" applyAlignment="1">
      <alignment vertical="center"/>
    </xf>
    <xf numFmtId="3" fontId="24" fillId="0" borderId="4" xfId="0" applyNumberFormat="1" applyFont="1" applyBorder="1" applyAlignment="1">
      <alignment vertical="center"/>
    </xf>
    <xf numFmtId="0" fontId="25" fillId="2" borderId="16" xfId="0" applyFont="1" applyFill="1" applyBorder="1" applyAlignment="1">
      <alignment horizontal="left" vertical="center"/>
    </xf>
    <xf numFmtId="165" fontId="24" fillId="0" borderId="4" xfId="1" applyNumberFormat="1" applyFont="1" applyFill="1" applyBorder="1" applyAlignment="1">
      <alignment vertical="center"/>
    </xf>
    <xf numFmtId="3" fontId="24" fillId="0" borderId="8" xfId="0" applyNumberFormat="1" applyFont="1" applyBorder="1" applyAlignment="1">
      <alignment vertical="center"/>
    </xf>
    <xf numFmtId="165" fontId="24" fillId="0" borderId="8" xfId="1" applyNumberFormat="1" applyFont="1" applyFill="1" applyBorder="1" applyAlignment="1">
      <alignment horizontal="right" vertical="center"/>
    </xf>
    <xf numFmtId="0" fontId="30" fillId="5" borderId="13" xfId="0" applyFont="1" applyFill="1" applyBorder="1" applyAlignment="1">
      <alignment vertical="center"/>
    </xf>
    <xf numFmtId="3" fontId="3" fillId="9" borderId="25" xfId="0" applyNumberFormat="1" applyFont="1" applyFill="1" applyBorder="1"/>
    <xf numFmtId="0" fontId="12" fillId="3" borderId="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</cellXfs>
  <cellStyles count="5">
    <cellStyle name="Normal" xfId="0" builtinId="0"/>
    <cellStyle name="Normal 11 2 3" xfId="3" xr:uid="{00000000-0005-0000-0000-000001000000}"/>
    <cellStyle name="Normal 2" xfId="2" xr:uid="{00000000-0005-0000-0000-000002000000}"/>
    <cellStyle name="Normal 44 2" xfId="4" xr:uid="{00000000-0005-0000-0000-000003000000}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1</xdr:col>
      <xdr:colOff>1831372</xdr:colOff>
      <xdr:row>5</xdr:row>
      <xdr:rowOff>88072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3298222" cy="707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2095691</xdr:colOff>
      <xdr:row>2</xdr:row>
      <xdr:rowOff>409541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3295841" cy="704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303068</xdr:colOff>
      <xdr:row>1</xdr:row>
      <xdr:rowOff>43295</xdr:rowOff>
    </xdr:from>
    <xdr:to>
      <xdr:col>1</xdr:col>
      <xdr:colOff>2926602</xdr:colOff>
      <xdr:row>4</xdr:row>
      <xdr:rowOff>133532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068" y="52820"/>
          <a:ext cx="3309334" cy="718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1</xdr:col>
      <xdr:colOff>1107472</xdr:colOff>
      <xdr:row>1</xdr:row>
      <xdr:rowOff>545272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3825"/>
          <a:ext cx="3298222" cy="7071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31750</xdr:rowOff>
    </xdr:from>
    <xdr:to>
      <xdr:col>1</xdr:col>
      <xdr:colOff>2388055</xdr:colOff>
      <xdr:row>4</xdr:row>
      <xdr:rowOff>29864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3" y="31750"/>
          <a:ext cx="3298222" cy="7029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nilde.andrade/Downloads/stock%20III%20trimetre.xlsx" TargetMode="External"/><Relationship Id="rId1" Type="http://schemas.openxmlformats.org/officeDocument/2006/relationships/externalLinkPath" Target="/Users/anilde.andrade/Downloads/stock%20III%20trimet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ExpTemplate"/>
      <sheetName val="Afiliados"/>
      <sheetName val="Assumptions"/>
      <sheetName val="BALANCE DES PAIEMENTS"/>
      <sheetName val="PRODUCTO"/>
      <sheetName val="תוכן"/>
      <sheetName val="page 1"/>
      <sheetName val="country name lookup"/>
      <sheetName val="Listas"/>
      <sheetName val="Haver_In_Q"/>
      <sheetName val="Data"/>
      <sheetName val="Control"/>
      <sheetName val="NTS"/>
      <sheetName val="Probit"/>
      <sheetName val="Hoja1"/>
      <sheetName val="IN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Export_destination"/>
      <sheetName val="panel_chart"/>
      <sheetName val="NPV_Reduction"/>
      <sheetName val="Info_Din_"/>
      <sheetName val="Realism_2_-_Fiscal_multiplier"/>
      <sheetName val="Realism_2_-_Alt__1"/>
      <sheetName val="Scheduled_Repayment"/>
      <sheetName val="C_basef14_3p10_6"/>
      <sheetName val="IFS_SURVEYS_Dec1990_Feb20041"/>
      <sheetName val="Monetary_Dev_Monthly1"/>
      <sheetName val="Table_of_Contents1"/>
      <sheetName val="6-QAC_&amp;_PC_Table_(2)"/>
      <sheetName val="Bench_-_99"/>
      <sheetName val="BDDCLE-Octobre_04_pgmé"/>
      <sheetName val="Figure_6_NPV"/>
      <sheetName val="BALANCE_DES_PAIEMENTS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 1"/>
      <sheetName val="Exp"/>
      <sheetName val="Imp"/>
      <sheetName val="Outputs"/>
      <sheetName val="Dep fonct"/>
      <sheetName val="Chart Data"/>
      <sheetName val="labels"/>
      <sheetName val="Annual"/>
      <sheetName val="Print Tables"/>
      <sheetName val="Export_destination2"/>
      <sheetName val="Realism_2_-_Fiscal_multiplier2"/>
      <sheetName val="Realism_2_-_Alt__12"/>
      <sheetName val="panel_chart2"/>
      <sheetName val="NPV_Reduction2"/>
      <sheetName val="Info_Din_2"/>
      <sheetName val="Scheduled_Repayment2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  <sheetName val="Chart_15"/>
      <sheetName val="Table_16"/>
      <sheetName val="Table_25"/>
      <sheetName val="Table_35"/>
      <sheetName val="Table_45"/>
      <sheetName val="Table_55"/>
      <sheetName val="Table_65"/>
      <sheetName val="Table_75"/>
      <sheetName val="Table_85"/>
      <sheetName val="Table_95"/>
      <sheetName val="Table_115"/>
      <sheetName val="Scheduled_Repayment5"/>
      <sheetName val="Chart_14"/>
      <sheetName val="Table_15"/>
      <sheetName val="Table_24"/>
      <sheetName val="Table_34"/>
      <sheetName val="Table_44"/>
      <sheetName val="Table_54"/>
      <sheetName val="Table_64"/>
      <sheetName val="Table_74"/>
      <sheetName val="Table_84"/>
      <sheetName val="Table_94"/>
      <sheetName val="Table_114"/>
      <sheetName val="Scheduled_Repayment4"/>
      <sheetName val="Chart_13"/>
      <sheetName val="Table_14"/>
      <sheetName val="Table_23"/>
      <sheetName val="Table_33"/>
      <sheetName val="Table_43"/>
      <sheetName val="Table_53"/>
      <sheetName val="Table_63"/>
      <sheetName val="Table_73"/>
      <sheetName val="Table_83"/>
      <sheetName val="Table_93"/>
      <sheetName val="Table_113"/>
      <sheetName val="Scheduled_Repaymen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ock Dívida Interna_III_Trim25"/>
      <sheetName val="stock III trimetre"/>
    </sheetNames>
    <definedNames>
      <definedName name="frequency" refersTo="#REF!"/>
    </defined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  <sheetName val="ExpTemplate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"/>
  <sheetViews>
    <sheetView showGridLines="0" tabSelected="1" topLeftCell="A191" zoomScale="86" zoomScaleNormal="86" zoomScaleSheetLayoutView="100" workbookViewId="0">
      <selection activeCell="G85" sqref="G85"/>
    </sheetView>
  </sheetViews>
  <sheetFormatPr defaultColWidth="8.54296875" defaultRowHeight="14.5"/>
  <cols>
    <col min="1" max="1" width="22" customWidth="1"/>
    <col min="2" max="2" width="49.81640625" customWidth="1"/>
    <col min="3" max="3" width="14.81640625" customWidth="1"/>
    <col min="4" max="6" width="15.81640625" customWidth="1"/>
    <col min="7" max="7" width="13.54296875" customWidth="1"/>
    <col min="8" max="8" width="15" customWidth="1"/>
  </cols>
  <sheetData>
    <row r="1" spans="1:8" ht="4.5" hidden="1" customHeight="1">
      <c r="A1" s="1"/>
      <c r="B1" s="1"/>
      <c r="C1" s="1"/>
      <c r="D1" s="1"/>
      <c r="E1" s="1"/>
      <c r="F1" s="1"/>
      <c r="G1" s="1"/>
      <c r="H1" s="1"/>
    </row>
    <row r="2" spans="1:8" ht="4.5" customHeight="1">
      <c r="A2" s="1"/>
      <c r="B2" s="1"/>
      <c r="C2" s="1"/>
      <c r="D2" s="1"/>
      <c r="E2" s="1"/>
      <c r="F2" s="1"/>
      <c r="G2" s="1"/>
      <c r="H2" s="1"/>
    </row>
    <row r="3" spans="1:8" ht="15.65" customHeight="1">
      <c r="A3" s="2"/>
      <c r="B3" s="3"/>
      <c r="C3" s="4"/>
      <c r="D3" s="4"/>
      <c r="E3" s="5"/>
      <c r="F3" s="4"/>
      <c r="G3" s="5"/>
      <c r="H3" s="5"/>
    </row>
    <row r="4" spans="1:8" ht="23.25" customHeight="1">
      <c r="A4" s="2"/>
      <c r="B4" s="3"/>
      <c r="C4" s="4"/>
      <c r="D4" s="6"/>
      <c r="E4" s="4"/>
      <c r="F4" s="4"/>
      <c r="G4" s="5"/>
      <c r="H4" s="5"/>
    </row>
    <row r="5" spans="1:8" ht="12" customHeight="1">
      <c r="A5" s="1"/>
      <c r="B5" s="7"/>
      <c r="C5" s="8"/>
      <c r="D5" s="8"/>
      <c r="E5" s="9"/>
      <c r="F5" s="10"/>
      <c r="G5" s="8"/>
      <c r="H5" s="8"/>
    </row>
    <row r="6" spans="1:8" ht="12.75" customHeight="1" thickBot="1">
      <c r="A6" s="11"/>
      <c r="B6" s="11"/>
      <c r="C6" s="212"/>
      <c r="D6" s="212"/>
      <c r="E6" s="12"/>
      <c r="F6" s="4"/>
      <c r="G6" s="13" t="e">
        <f>+#REF!</f>
        <v>#REF!</v>
      </c>
      <c r="H6" s="13">
        <v>0</v>
      </c>
    </row>
    <row r="7" spans="1:8" ht="21" customHeight="1" thickTop="1">
      <c r="A7" s="203" t="s">
        <v>0</v>
      </c>
      <c r="B7" s="204"/>
      <c r="C7" s="213" t="s">
        <v>1</v>
      </c>
      <c r="D7" s="213" t="s">
        <v>2</v>
      </c>
      <c r="E7" s="204" t="s">
        <v>3</v>
      </c>
      <c r="F7" s="204"/>
      <c r="G7" s="204"/>
      <c r="H7" s="207" t="s">
        <v>4</v>
      </c>
    </row>
    <row r="8" spans="1:8" ht="22.5" customHeight="1">
      <c r="A8" s="205"/>
      <c r="B8" s="194"/>
      <c r="C8" s="214"/>
      <c r="D8" s="214"/>
      <c r="E8" s="194" t="s">
        <v>5</v>
      </c>
      <c r="F8" s="194" t="s">
        <v>6</v>
      </c>
      <c r="G8" s="194" t="s">
        <v>7</v>
      </c>
      <c r="H8" s="198"/>
    </row>
    <row r="9" spans="1:8" ht="12.65" customHeight="1">
      <c r="A9" s="205"/>
      <c r="B9" s="194"/>
      <c r="C9" s="214"/>
      <c r="D9" s="214"/>
      <c r="E9" s="194"/>
      <c r="F9" s="194"/>
      <c r="G9" s="194"/>
      <c r="H9" s="198"/>
    </row>
    <row r="10" spans="1:8" ht="15" thickBot="1">
      <c r="A10" s="14" t="s">
        <v>8</v>
      </c>
      <c r="B10" s="15" t="s">
        <v>9</v>
      </c>
      <c r="C10" s="215"/>
      <c r="D10" s="215"/>
      <c r="E10" s="195"/>
      <c r="F10" s="195"/>
      <c r="G10" s="195"/>
      <c r="H10" s="199"/>
    </row>
    <row r="11" spans="1:8" ht="15" thickTop="1">
      <c r="A11" s="17"/>
      <c r="B11" s="18" t="s">
        <v>10</v>
      </c>
      <c r="C11" s="19">
        <v>92742287169</v>
      </c>
      <c r="D11" s="19">
        <v>92742287169</v>
      </c>
      <c r="E11" s="19">
        <v>19614236622</v>
      </c>
      <c r="F11" s="19">
        <v>892488432</v>
      </c>
      <c r="G11" s="19">
        <v>20506725054</v>
      </c>
      <c r="H11" s="20">
        <v>0.22111515339956561</v>
      </c>
    </row>
    <row r="12" spans="1:8">
      <c r="A12" s="21"/>
      <c r="B12" s="22" t="s">
        <v>11</v>
      </c>
      <c r="C12" s="23">
        <v>91510859252</v>
      </c>
      <c r="D12" s="23">
        <v>91510859252</v>
      </c>
      <c r="E12" s="23">
        <v>19608734128</v>
      </c>
      <c r="F12" s="23">
        <v>890723006</v>
      </c>
      <c r="G12" s="23">
        <v>20499457134</v>
      </c>
      <c r="H12" s="24">
        <v>0.22401119715802448</v>
      </c>
    </row>
    <row r="13" spans="1:8">
      <c r="A13" s="25" t="s">
        <v>12</v>
      </c>
      <c r="B13" s="26" t="s">
        <v>13</v>
      </c>
      <c r="C13" s="27">
        <v>65700777092</v>
      </c>
      <c r="D13" s="27">
        <v>65700777092</v>
      </c>
      <c r="E13" s="27">
        <v>17083337185</v>
      </c>
      <c r="F13" s="27">
        <v>0</v>
      </c>
      <c r="G13" s="27">
        <v>17083337185</v>
      </c>
      <c r="H13" s="28">
        <v>0.26001727743765357</v>
      </c>
    </row>
    <row r="14" spans="1:8" ht="11.25" customHeight="1">
      <c r="A14" s="29"/>
      <c r="B14" s="30"/>
      <c r="C14" s="31"/>
      <c r="D14" s="31"/>
      <c r="E14" s="31"/>
      <c r="F14" s="31"/>
      <c r="G14" s="31"/>
      <c r="H14" s="32"/>
    </row>
    <row r="15" spans="1:8">
      <c r="A15" s="33" t="s">
        <v>14</v>
      </c>
      <c r="B15" s="34" t="s">
        <v>15</v>
      </c>
      <c r="C15" s="35">
        <v>16767197925</v>
      </c>
      <c r="D15" s="35">
        <v>16767197925</v>
      </c>
      <c r="E15" s="36">
        <v>4519001761</v>
      </c>
      <c r="F15" s="36">
        <v>0</v>
      </c>
      <c r="G15" s="36">
        <v>4519001761</v>
      </c>
      <c r="H15" s="37">
        <v>0.26951442818374199</v>
      </c>
    </row>
    <row r="16" spans="1:8">
      <c r="A16" s="38" t="s">
        <v>16</v>
      </c>
      <c r="B16" s="39" t="s">
        <v>17</v>
      </c>
      <c r="C16" s="40">
        <v>8300624081</v>
      </c>
      <c r="D16" s="40">
        <v>8300624081</v>
      </c>
      <c r="E16" s="40">
        <v>2261400533</v>
      </c>
      <c r="F16" s="40">
        <v>0</v>
      </c>
      <c r="G16" s="40">
        <v>2261400533</v>
      </c>
      <c r="H16" s="41">
        <v>0.27243741084195233</v>
      </c>
    </row>
    <row r="17" spans="1:8">
      <c r="A17" s="38" t="s">
        <v>18</v>
      </c>
      <c r="B17" s="39" t="s">
        <v>19</v>
      </c>
      <c r="C17" s="40">
        <v>8466573844</v>
      </c>
      <c r="D17" s="40">
        <v>8466573844</v>
      </c>
      <c r="E17" s="40">
        <v>2257601228</v>
      </c>
      <c r="F17" s="40">
        <v>0</v>
      </c>
      <c r="G17" s="40">
        <v>2257601228</v>
      </c>
      <c r="H17" s="41">
        <v>0.26664873768270414</v>
      </c>
    </row>
    <row r="18" spans="1:8" s="42" customFormat="1" ht="13">
      <c r="A18" s="33" t="s">
        <v>20</v>
      </c>
      <c r="B18" s="34" t="s">
        <v>21</v>
      </c>
      <c r="C18" s="36">
        <v>899192877</v>
      </c>
      <c r="D18" s="36">
        <v>899192877</v>
      </c>
      <c r="E18" s="36">
        <v>259999631</v>
      </c>
      <c r="F18" s="36">
        <v>0</v>
      </c>
      <c r="G18" s="36">
        <v>259999631</v>
      </c>
      <c r="H18" s="37">
        <v>0.28914778758862431</v>
      </c>
    </row>
    <row r="19" spans="1:8">
      <c r="A19" s="43" t="s">
        <v>22</v>
      </c>
      <c r="B19" s="44" t="s">
        <v>23</v>
      </c>
      <c r="C19" s="40">
        <v>897876703</v>
      </c>
      <c r="D19" s="40">
        <v>897876703</v>
      </c>
      <c r="E19" s="40">
        <v>259744102</v>
      </c>
      <c r="F19" s="40">
        <v>0</v>
      </c>
      <c r="G19" s="40">
        <v>259744102</v>
      </c>
      <c r="H19" s="41">
        <v>0.28928704924867621</v>
      </c>
    </row>
    <row r="20" spans="1:8">
      <c r="A20" s="43" t="s">
        <v>24</v>
      </c>
      <c r="B20" s="44" t="s">
        <v>25</v>
      </c>
      <c r="C20" s="40">
        <v>1316174</v>
      </c>
      <c r="D20" s="40">
        <v>1316174</v>
      </c>
      <c r="E20" s="40">
        <v>255529</v>
      </c>
      <c r="F20" s="40">
        <v>0</v>
      </c>
      <c r="G20" s="40">
        <v>255529</v>
      </c>
      <c r="H20" s="41">
        <v>0.19414530297665811</v>
      </c>
    </row>
    <row r="21" spans="1:8" hidden="1">
      <c r="A21" s="33" t="s">
        <v>26</v>
      </c>
      <c r="B21" s="34" t="s">
        <v>27</v>
      </c>
      <c r="C21" s="40">
        <v>0</v>
      </c>
      <c r="D21" s="40">
        <v>0</v>
      </c>
      <c r="E21" s="36">
        <v>0</v>
      </c>
      <c r="F21" s="36">
        <v>0</v>
      </c>
      <c r="G21" s="36">
        <v>0</v>
      </c>
      <c r="H21" s="37" t="e">
        <v>#DIV/0!</v>
      </c>
    </row>
    <row r="22" spans="1:8" hidden="1">
      <c r="A22" s="43" t="s">
        <v>28</v>
      </c>
      <c r="B22" s="44" t="s">
        <v>29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1" t="e">
        <v>#DIV/0!</v>
      </c>
    </row>
    <row r="23" spans="1:8" hidden="1">
      <c r="A23" s="43" t="s">
        <v>30</v>
      </c>
      <c r="B23" s="39" t="s">
        <v>17</v>
      </c>
      <c r="C23" s="40"/>
      <c r="D23" s="40">
        <v>0</v>
      </c>
      <c r="E23" s="40">
        <v>0</v>
      </c>
      <c r="F23" s="40">
        <v>0</v>
      </c>
      <c r="G23" s="40">
        <v>0</v>
      </c>
      <c r="H23" s="41" t="e">
        <v>#DIV/0!</v>
      </c>
    </row>
    <row r="24" spans="1:8" hidden="1">
      <c r="A24" s="43" t="s">
        <v>31</v>
      </c>
      <c r="B24" s="39" t="s">
        <v>19</v>
      </c>
      <c r="C24" s="40"/>
      <c r="D24" s="40">
        <v>0</v>
      </c>
      <c r="E24" s="40">
        <v>0</v>
      </c>
      <c r="F24" s="40">
        <v>0</v>
      </c>
      <c r="G24" s="40">
        <v>0</v>
      </c>
      <c r="H24" s="41" t="e">
        <v>#DIV/0!</v>
      </c>
    </row>
    <row r="25" spans="1:8" hidden="1">
      <c r="A25" s="43" t="s">
        <v>32</v>
      </c>
      <c r="B25" s="44" t="s">
        <v>33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1" t="e">
        <v>#DIV/0!</v>
      </c>
    </row>
    <row r="26" spans="1:8" hidden="1">
      <c r="A26" s="43" t="s">
        <v>34</v>
      </c>
      <c r="B26" s="39" t="s">
        <v>17</v>
      </c>
      <c r="C26" s="40"/>
      <c r="D26" s="40">
        <v>0</v>
      </c>
      <c r="E26" s="40">
        <v>0</v>
      </c>
      <c r="F26" s="40">
        <v>0</v>
      </c>
      <c r="G26" s="40">
        <v>0</v>
      </c>
      <c r="H26" s="41" t="e">
        <v>#DIV/0!</v>
      </c>
    </row>
    <row r="27" spans="1:8" hidden="1">
      <c r="A27" s="43" t="s">
        <v>35</v>
      </c>
      <c r="B27" s="39" t="s">
        <v>19</v>
      </c>
      <c r="C27" s="40"/>
      <c r="D27" s="40">
        <v>0</v>
      </c>
      <c r="E27" s="40">
        <v>0</v>
      </c>
      <c r="F27" s="40">
        <v>0</v>
      </c>
      <c r="G27" s="40">
        <v>0</v>
      </c>
      <c r="H27" s="41" t="e">
        <v>#DIV/0!</v>
      </c>
    </row>
    <row r="28" spans="1:8">
      <c r="A28" s="33" t="s">
        <v>36</v>
      </c>
      <c r="B28" s="34" t="s">
        <v>37</v>
      </c>
      <c r="C28" s="36">
        <v>32908812881</v>
      </c>
      <c r="D28" s="36">
        <v>32908812881</v>
      </c>
      <c r="E28" s="36">
        <v>8875184766</v>
      </c>
      <c r="F28" s="36">
        <v>0</v>
      </c>
      <c r="G28" s="36">
        <v>8875184766</v>
      </c>
      <c r="H28" s="37">
        <v>0.26969021332046023</v>
      </c>
    </row>
    <row r="29" spans="1:8">
      <c r="A29" s="43" t="s">
        <v>38</v>
      </c>
      <c r="B29" s="44" t="s">
        <v>39</v>
      </c>
      <c r="C29" s="40">
        <v>25446893401</v>
      </c>
      <c r="D29" s="40">
        <v>25446893401</v>
      </c>
      <c r="E29" s="40">
        <v>7038233714</v>
      </c>
      <c r="F29" s="40">
        <v>0</v>
      </c>
      <c r="G29" s="40">
        <v>7038233714</v>
      </c>
      <c r="H29" s="41">
        <v>0.2765851848038714</v>
      </c>
    </row>
    <row r="30" spans="1:8">
      <c r="A30" s="43" t="s">
        <v>40</v>
      </c>
      <c r="B30" s="39" t="s">
        <v>41</v>
      </c>
      <c r="C30" s="40">
        <v>25446893401</v>
      </c>
      <c r="D30" s="40">
        <v>25446893401</v>
      </c>
      <c r="E30" s="40">
        <v>7038233714</v>
      </c>
      <c r="F30" s="40">
        <v>0</v>
      </c>
      <c r="G30" s="40">
        <v>7038233714</v>
      </c>
      <c r="H30" s="41">
        <v>0.2765851848038714</v>
      </c>
    </row>
    <row r="31" spans="1:8">
      <c r="A31" s="43" t="s">
        <v>40</v>
      </c>
      <c r="B31" s="39" t="s">
        <v>42</v>
      </c>
      <c r="C31" s="40">
        <v>12104794080</v>
      </c>
      <c r="D31" s="40">
        <v>12104794080</v>
      </c>
      <c r="E31" s="40">
        <v>2841350539</v>
      </c>
      <c r="F31" s="40">
        <v>0</v>
      </c>
      <c r="G31" s="40">
        <v>2841350539</v>
      </c>
      <c r="H31" s="41">
        <v>0.23472935765958935</v>
      </c>
    </row>
    <row r="32" spans="1:8">
      <c r="A32" s="43" t="s">
        <v>40</v>
      </c>
      <c r="B32" s="39" t="s">
        <v>43</v>
      </c>
      <c r="C32" s="40">
        <v>13342099321</v>
      </c>
      <c r="D32" s="40">
        <v>13342099321</v>
      </c>
      <c r="E32" s="40">
        <v>4196883175</v>
      </c>
      <c r="F32" s="40">
        <v>0</v>
      </c>
      <c r="G32" s="40">
        <v>4196883175</v>
      </c>
      <c r="H32" s="41">
        <v>0.31455943131784758</v>
      </c>
    </row>
    <row r="33" spans="1:8">
      <c r="A33" s="43" t="s">
        <v>44</v>
      </c>
      <c r="B33" s="44" t="s">
        <v>45</v>
      </c>
      <c r="C33" s="40">
        <v>4558323098</v>
      </c>
      <c r="D33" s="40">
        <v>4558323098</v>
      </c>
      <c r="E33" s="40">
        <v>1040985039</v>
      </c>
      <c r="F33" s="40">
        <v>0</v>
      </c>
      <c r="G33" s="40">
        <v>1040985039</v>
      </c>
      <c r="H33" s="41">
        <v>0.22837017399155851</v>
      </c>
    </row>
    <row r="34" spans="1:8">
      <c r="A34" s="43" t="s">
        <v>46</v>
      </c>
      <c r="B34" s="39" t="s">
        <v>47</v>
      </c>
      <c r="C34" s="40">
        <v>2265043941</v>
      </c>
      <c r="D34" s="40">
        <v>2265043941</v>
      </c>
      <c r="E34" s="40">
        <v>733300039</v>
      </c>
      <c r="F34" s="40">
        <v>0</v>
      </c>
      <c r="G34" s="40">
        <v>733300039</v>
      </c>
      <c r="H34" s="41">
        <v>0.3237464959184207</v>
      </c>
    </row>
    <row r="35" spans="1:8">
      <c r="A35" s="43" t="s">
        <v>48</v>
      </c>
      <c r="B35" s="39" t="s">
        <v>49</v>
      </c>
      <c r="C35" s="40">
        <v>683792447</v>
      </c>
      <c r="D35" s="40">
        <v>683792447</v>
      </c>
      <c r="E35" s="40">
        <v>74547600</v>
      </c>
      <c r="F35" s="40">
        <v>0</v>
      </c>
      <c r="G35" s="40">
        <v>74547600</v>
      </c>
      <c r="H35" s="41">
        <v>0.10902080057634798</v>
      </c>
    </row>
    <row r="36" spans="1:8">
      <c r="A36" s="43" t="s">
        <v>50</v>
      </c>
      <c r="B36" s="39" t="s">
        <v>51</v>
      </c>
      <c r="C36" s="40">
        <v>1609486710</v>
      </c>
      <c r="D36" s="40">
        <v>1609486710</v>
      </c>
      <c r="E36" s="40">
        <v>233137400</v>
      </c>
      <c r="F36" s="40">
        <v>0</v>
      </c>
      <c r="G36" s="40">
        <v>233137400</v>
      </c>
      <c r="H36" s="41">
        <v>0.14485201931241792</v>
      </c>
    </row>
    <row r="37" spans="1:8">
      <c r="A37" s="43" t="s">
        <v>52</v>
      </c>
      <c r="B37" s="44" t="s">
        <v>53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1">
        <v>0</v>
      </c>
    </row>
    <row r="38" spans="1:8">
      <c r="A38" s="43" t="s">
        <v>54</v>
      </c>
      <c r="B38" s="44" t="s">
        <v>55</v>
      </c>
      <c r="C38" s="40">
        <v>1810232975</v>
      </c>
      <c r="D38" s="40">
        <v>1810232975</v>
      </c>
      <c r="E38" s="40">
        <v>525246481</v>
      </c>
      <c r="F38" s="40">
        <v>0</v>
      </c>
      <c r="G38" s="40">
        <v>525246481</v>
      </c>
      <c r="H38" s="41">
        <v>0.29015407864835741</v>
      </c>
    </row>
    <row r="39" spans="1:8">
      <c r="A39" s="43" t="s">
        <v>56</v>
      </c>
      <c r="B39" s="39" t="s">
        <v>57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1">
        <v>0</v>
      </c>
    </row>
    <row r="40" spans="1:8">
      <c r="A40" s="43" t="s">
        <v>58</v>
      </c>
      <c r="B40" s="39" t="s">
        <v>59</v>
      </c>
      <c r="C40" s="40">
        <v>1810232975</v>
      </c>
      <c r="D40" s="40">
        <v>1810232975</v>
      </c>
      <c r="E40" s="40">
        <v>525246481</v>
      </c>
      <c r="F40" s="40">
        <v>0</v>
      </c>
      <c r="G40" s="40">
        <v>525246481</v>
      </c>
      <c r="H40" s="41">
        <v>0.29015407864835741</v>
      </c>
    </row>
    <row r="41" spans="1:8">
      <c r="A41" s="43" t="s">
        <v>60</v>
      </c>
      <c r="B41" s="39" t="s">
        <v>61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1">
        <v>0</v>
      </c>
    </row>
    <row r="42" spans="1:8">
      <c r="A42" s="43" t="s">
        <v>62</v>
      </c>
      <c r="B42" s="44" t="s">
        <v>63</v>
      </c>
      <c r="C42" s="40">
        <v>1093363407</v>
      </c>
      <c r="D42" s="40">
        <v>1093363407</v>
      </c>
      <c r="E42" s="40">
        <v>270719532</v>
      </c>
      <c r="F42" s="40">
        <v>0</v>
      </c>
      <c r="G42" s="40">
        <v>270719532</v>
      </c>
      <c r="H42" s="41">
        <v>0.24760251739429212</v>
      </c>
    </row>
    <row r="43" spans="1:8">
      <c r="A43" s="43" t="s">
        <v>64</v>
      </c>
      <c r="B43" s="39" t="s">
        <v>65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1">
        <v>0</v>
      </c>
    </row>
    <row r="44" spans="1:8">
      <c r="A44" s="43" t="s">
        <v>66</v>
      </c>
      <c r="B44" s="39" t="s">
        <v>67</v>
      </c>
      <c r="C44" s="40">
        <v>748688988</v>
      </c>
      <c r="D44" s="40">
        <v>748688988</v>
      </c>
      <c r="E44" s="40">
        <v>190668411</v>
      </c>
      <c r="F44" s="40">
        <v>0</v>
      </c>
      <c r="G44" s="40">
        <v>190668411</v>
      </c>
      <c r="H44" s="41">
        <v>0.25466971473607408</v>
      </c>
    </row>
    <row r="45" spans="1:8">
      <c r="A45" s="43" t="s">
        <v>68</v>
      </c>
      <c r="B45" s="39" t="s">
        <v>69</v>
      </c>
      <c r="C45" s="40">
        <v>344674419</v>
      </c>
      <c r="D45" s="40">
        <v>344674419</v>
      </c>
      <c r="E45" s="40">
        <v>80051121</v>
      </c>
      <c r="F45" s="40">
        <v>0</v>
      </c>
      <c r="G45" s="40">
        <v>80051121</v>
      </c>
      <c r="H45" s="41">
        <v>0.23225141347086742</v>
      </c>
    </row>
    <row r="46" spans="1:8">
      <c r="A46" s="43" t="s">
        <v>70</v>
      </c>
      <c r="B46" s="44" t="s">
        <v>71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1">
        <v>0</v>
      </c>
    </row>
    <row r="47" spans="1:8">
      <c r="A47" s="33" t="s">
        <v>72</v>
      </c>
      <c r="B47" s="34" t="s">
        <v>73</v>
      </c>
      <c r="C47" s="36">
        <v>14108322831</v>
      </c>
      <c r="D47" s="36">
        <v>14108322831</v>
      </c>
      <c r="E47" s="36">
        <v>3131351058</v>
      </c>
      <c r="F47" s="36">
        <v>0</v>
      </c>
      <c r="G47" s="36">
        <v>3131351058</v>
      </c>
      <c r="H47" s="37">
        <v>0.22195062414644573</v>
      </c>
    </row>
    <row r="48" spans="1:8">
      <c r="A48" s="43" t="s">
        <v>74</v>
      </c>
      <c r="B48" s="39" t="s">
        <v>75</v>
      </c>
      <c r="C48" s="40">
        <v>13493351033</v>
      </c>
      <c r="D48" s="40">
        <v>13493351033</v>
      </c>
      <c r="E48" s="40">
        <v>3014716807</v>
      </c>
      <c r="F48" s="40">
        <v>0</v>
      </c>
      <c r="G48" s="40">
        <v>3014716807</v>
      </c>
      <c r="H48" s="41">
        <v>0.22342239519501575</v>
      </c>
    </row>
    <row r="49" spans="1:8">
      <c r="A49" s="43" t="s">
        <v>76</v>
      </c>
      <c r="B49" s="39" t="s">
        <v>77</v>
      </c>
      <c r="C49" s="40">
        <v>614971798</v>
      </c>
      <c r="D49" s="40">
        <v>614971798</v>
      </c>
      <c r="E49" s="40">
        <v>116634251</v>
      </c>
      <c r="F49" s="40">
        <v>0</v>
      </c>
      <c r="G49" s="40">
        <v>116634251</v>
      </c>
      <c r="H49" s="41">
        <v>0.1896578857425914</v>
      </c>
    </row>
    <row r="50" spans="1:8">
      <c r="A50" s="43" t="s">
        <v>78</v>
      </c>
      <c r="B50" s="39" t="s">
        <v>79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1">
        <v>0</v>
      </c>
    </row>
    <row r="51" spans="1:8">
      <c r="A51" s="33" t="s">
        <v>80</v>
      </c>
      <c r="B51" s="34" t="s">
        <v>63</v>
      </c>
      <c r="C51" s="36">
        <v>1017250578</v>
      </c>
      <c r="D51" s="36">
        <v>1017250578</v>
      </c>
      <c r="E51" s="36">
        <v>297799969</v>
      </c>
      <c r="F51" s="36">
        <v>0</v>
      </c>
      <c r="G51" s="36">
        <v>297799969</v>
      </c>
      <c r="H51" s="37">
        <v>0.29274986462578351</v>
      </c>
    </row>
    <row r="52" spans="1:8">
      <c r="A52" s="43" t="s">
        <v>81</v>
      </c>
      <c r="B52" s="39" t="s">
        <v>82</v>
      </c>
      <c r="C52" s="40">
        <v>966482569</v>
      </c>
      <c r="D52" s="40">
        <v>966482569</v>
      </c>
      <c r="E52" s="40">
        <v>284879325</v>
      </c>
      <c r="F52" s="40">
        <v>0</v>
      </c>
      <c r="G52" s="40">
        <v>284879325</v>
      </c>
      <c r="H52" s="41">
        <v>0.29475888561007252</v>
      </c>
    </row>
    <row r="53" spans="1:8">
      <c r="A53" s="43" t="s">
        <v>83</v>
      </c>
      <c r="B53" s="39" t="s">
        <v>84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1">
        <v>0</v>
      </c>
    </row>
    <row r="54" spans="1:8">
      <c r="A54" s="43" t="s">
        <v>81</v>
      </c>
      <c r="B54" s="39" t="s">
        <v>85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1">
        <v>0</v>
      </c>
    </row>
    <row r="55" spans="1:8">
      <c r="A55" s="43" t="s">
        <v>86</v>
      </c>
      <c r="B55" s="39" t="s">
        <v>87</v>
      </c>
      <c r="C55" s="40">
        <v>50768009</v>
      </c>
      <c r="D55" s="40">
        <v>50768009</v>
      </c>
      <c r="E55" s="40">
        <v>12920644</v>
      </c>
      <c r="F55" s="40">
        <v>0</v>
      </c>
      <c r="G55" s="40">
        <v>12920644</v>
      </c>
      <c r="H55" s="41">
        <v>0.2545036580024243</v>
      </c>
    </row>
    <row r="56" spans="1:8">
      <c r="A56" s="45" t="s">
        <v>88</v>
      </c>
      <c r="B56" s="46" t="s">
        <v>89</v>
      </c>
      <c r="C56" s="36">
        <v>94682456</v>
      </c>
      <c r="D56" s="36">
        <v>94682456</v>
      </c>
      <c r="E56" s="36">
        <v>24079044</v>
      </c>
      <c r="F56" s="36">
        <v>0</v>
      </c>
      <c r="G56" s="36">
        <v>24079044</v>
      </c>
      <c r="H56" s="37">
        <v>0.25431368193490883</v>
      </c>
    </row>
    <row r="57" spans="1:8">
      <c r="A57" s="33" t="s">
        <v>90</v>
      </c>
      <c r="B57" s="34" t="s">
        <v>91</v>
      </c>
      <c r="C57" s="36">
        <v>94682456</v>
      </c>
      <c r="D57" s="36">
        <v>94682456</v>
      </c>
      <c r="E57" s="36">
        <v>24079044</v>
      </c>
      <c r="F57" s="36">
        <v>0</v>
      </c>
      <c r="G57" s="36">
        <v>24079044</v>
      </c>
      <c r="H57" s="37">
        <v>0.25431368193490883</v>
      </c>
    </row>
    <row r="58" spans="1:8" s="1" customFormat="1" ht="13">
      <c r="A58" s="47" t="s">
        <v>92</v>
      </c>
      <c r="B58" s="39" t="s">
        <v>93</v>
      </c>
      <c r="C58" s="40">
        <v>52020</v>
      </c>
      <c r="D58" s="40">
        <v>52020</v>
      </c>
      <c r="E58" s="40">
        <v>6384</v>
      </c>
      <c r="F58" s="40">
        <v>0</v>
      </c>
      <c r="G58" s="40">
        <v>6384</v>
      </c>
      <c r="H58" s="41">
        <v>0.12272202998846597</v>
      </c>
    </row>
    <row r="59" spans="1:8" s="1" customFormat="1" ht="13">
      <c r="A59" s="47" t="s">
        <v>94</v>
      </c>
      <c r="B59" s="39" t="s">
        <v>95</v>
      </c>
      <c r="C59" s="40">
        <v>94052357</v>
      </c>
      <c r="D59" s="40">
        <v>94052357</v>
      </c>
      <c r="E59" s="40">
        <v>23944623</v>
      </c>
      <c r="F59" s="40">
        <v>0</v>
      </c>
      <c r="G59" s="40">
        <v>23944623</v>
      </c>
      <c r="H59" s="41">
        <v>0.25458822897973732</v>
      </c>
    </row>
    <row r="60" spans="1:8" s="1" customFormat="1" ht="13">
      <c r="A60" s="47" t="s">
        <v>96</v>
      </c>
      <c r="B60" s="39" t="s">
        <v>97</v>
      </c>
      <c r="C60" s="40"/>
      <c r="D60" s="40"/>
      <c r="E60" s="40">
        <v>0</v>
      </c>
      <c r="F60" s="40">
        <v>0</v>
      </c>
      <c r="G60" s="40">
        <v>0</v>
      </c>
      <c r="H60" s="41">
        <v>0</v>
      </c>
    </row>
    <row r="61" spans="1:8" s="1" customFormat="1" ht="13">
      <c r="A61" s="47" t="s">
        <v>98</v>
      </c>
      <c r="B61" s="39" t="s">
        <v>99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1">
        <v>0</v>
      </c>
    </row>
    <row r="62" spans="1:8" s="1" customFormat="1" ht="13">
      <c r="A62" s="47" t="s">
        <v>100</v>
      </c>
      <c r="B62" s="39" t="s">
        <v>101</v>
      </c>
      <c r="C62" s="40">
        <v>578079</v>
      </c>
      <c r="D62" s="40">
        <v>578079</v>
      </c>
      <c r="E62" s="40">
        <v>128037</v>
      </c>
      <c r="F62" s="40">
        <v>0</v>
      </c>
      <c r="G62" s="40">
        <v>128037</v>
      </c>
      <c r="H62" s="41">
        <v>0.22148702858951805</v>
      </c>
    </row>
    <row r="63" spans="1:8">
      <c r="A63" s="48" t="s">
        <v>102</v>
      </c>
      <c r="B63" s="46" t="s">
        <v>103</v>
      </c>
      <c r="C63" s="36">
        <v>5795222473</v>
      </c>
      <c r="D63" s="36">
        <v>5795222473</v>
      </c>
      <c r="E63" s="36">
        <v>697162160</v>
      </c>
      <c r="F63" s="36">
        <v>115221036</v>
      </c>
      <c r="G63" s="36">
        <v>812383196</v>
      </c>
      <c r="H63" s="37">
        <v>0.14018153742757961</v>
      </c>
    </row>
    <row r="64" spans="1:8">
      <c r="A64" s="49" t="s">
        <v>104</v>
      </c>
      <c r="B64" s="34" t="s">
        <v>105</v>
      </c>
      <c r="C64" s="36">
        <v>4238232483</v>
      </c>
      <c r="D64" s="36">
        <v>4238232483</v>
      </c>
      <c r="E64" s="36">
        <v>546517585</v>
      </c>
      <c r="F64" s="36">
        <v>15846899</v>
      </c>
      <c r="G64" s="36">
        <v>562364484</v>
      </c>
      <c r="H64" s="37">
        <v>0.13268844648227854</v>
      </c>
    </row>
    <row r="65" spans="1:8">
      <c r="A65" s="47" t="s">
        <v>106</v>
      </c>
      <c r="B65" s="34" t="s">
        <v>107</v>
      </c>
      <c r="C65" s="36">
        <v>3751271605</v>
      </c>
      <c r="D65" s="36">
        <v>3751271605</v>
      </c>
      <c r="E65" s="36">
        <v>215722585</v>
      </c>
      <c r="F65" s="36">
        <v>15846899</v>
      </c>
      <c r="G65" s="36">
        <v>231569484</v>
      </c>
      <c r="H65" s="41">
        <v>6.1730929770946297E-2</v>
      </c>
    </row>
    <row r="66" spans="1:8">
      <c r="A66" s="47" t="s">
        <v>108</v>
      </c>
      <c r="B66" s="39" t="s">
        <v>109</v>
      </c>
      <c r="C66" s="40">
        <v>992385000</v>
      </c>
      <c r="D66" s="40">
        <v>992385000</v>
      </c>
      <c r="E66" s="40">
        <v>55132500</v>
      </c>
      <c r="F66" s="40">
        <v>0</v>
      </c>
      <c r="G66" s="40">
        <v>55132500</v>
      </c>
      <c r="H66" s="41">
        <v>5.5555555555555552E-2</v>
      </c>
    </row>
    <row r="67" spans="1:8">
      <c r="A67" s="47" t="s">
        <v>110</v>
      </c>
      <c r="B67" s="39" t="s">
        <v>111</v>
      </c>
      <c r="C67" s="40">
        <v>37500000</v>
      </c>
      <c r="D67" s="40">
        <v>37500000</v>
      </c>
      <c r="E67" s="40">
        <v>17803738</v>
      </c>
      <c r="F67" s="40">
        <v>0</v>
      </c>
      <c r="G67" s="40">
        <v>17803738</v>
      </c>
      <c r="H67" s="41">
        <v>0.47476634666666667</v>
      </c>
    </row>
    <row r="68" spans="1:8">
      <c r="A68" s="47" t="s">
        <v>112</v>
      </c>
      <c r="B68" s="39" t="s">
        <v>113</v>
      </c>
      <c r="C68" s="40">
        <v>2721386605</v>
      </c>
      <c r="D68" s="40">
        <v>2721386605</v>
      </c>
      <c r="E68" s="40">
        <v>142786347</v>
      </c>
      <c r="F68" s="40">
        <v>15846899</v>
      </c>
      <c r="G68" s="40">
        <v>158633246</v>
      </c>
      <c r="H68" s="41">
        <v>5.8291330496204892E-2</v>
      </c>
    </row>
    <row r="69" spans="1:8">
      <c r="A69" s="47" t="s">
        <v>114</v>
      </c>
      <c r="B69" s="39" t="s">
        <v>115</v>
      </c>
      <c r="C69" s="40">
        <v>0</v>
      </c>
      <c r="D69" s="40">
        <v>0</v>
      </c>
      <c r="E69" s="40"/>
      <c r="F69" s="40">
        <v>0</v>
      </c>
      <c r="G69" s="40">
        <v>0</v>
      </c>
      <c r="H69" s="41">
        <v>0</v>
      </c>
    </row>
    <row r="70" spans="1:8">
      <c r="A70" s="47" t="s">
        <v>116</v>
      </c>
      <c r="B70" s="34" t="s">
        <v>117</v>
      </c>
      <c r="C70" s="36">
        <v>486960878</v>
      </c>
      <c r="D70" s="36">
        <v>486960878</v>
      </c>
      <c r="E70" s="36">
        <v>330795000</v>
      </c>
      <c r="F70" s="36">
        <v>0</v>
      </c>
      <c r="G70" s="36">
        <v>330795000</v>
      </c>
      <c r="H70" s="37">
        <v>0.67930508372378939</v>
      </c>
    </row>
    <row r="71" spans="1:8">
      <c r="A71" s="47" t="s">
        <v>118</v>
      </c>
      <c r="B71" s="39" t="s">
        <v>109</v>
      </c>
      <c r="C71" s="40">
        <v>110265000</v>
      </c>
      <c r="D71" s="40">
        <v>110265000</v>
      </c>
      <c r="E71" s="40">
        <v>330795000</v>
      </c>
      <c r="F71" s="40">
        <v>0</v>
      </c>
      <c r="G71" s="40">
        <v>330795000</v>
      </c>
      <c r="H71" s="41">
        <v>3</v>
      </c>
    </row>
    <row r="72" spans="1:8" ht="13.5" customHeight="1">
      <c r="A72" s="47" t="s">
        <v>119</v>
      </c>
      <c r="B72" s="39" t="s">
        <v>111</v>
      </c>
      <c r="C72" s="40">
        <v>0</v>
      </c>
      <c r="D72" s="40">
        <v>0</v>
      </c>
      <c r="E72" s="50"/>
      <c r="F72" s="40">
        <v>0</v>
      </c>
      <c r="G72" s="40">
        <v>0</v>
      </c>
      <c r="H72" s="41">
        <v>0</v>
      </c>
    </row>
    <row r="73" spans="1:8" s="51" customFormat="1" ht="13">
      <c r="A73" s="47" t="s">
        <v>120</v>
      </c>
      <c r="B73" s="39" t="s">
        <v>113</v>
      </c>
      <c r="C73" s="40">
        <v>376695878</v>
      </c>
      <c r="D73" s="40">
        <v>376695878</v>
      </c>
      <c r="E73" s="40"/>
      <c r="F73" s="40">
        <v>0</v>
      </c>
      <c r="G73" s="40">
        <v>0</v>
      </c>
      <c r="H73" s="41">
        <v>0</v>
      </c>
    </row>
    <row r="74" spans="1:8">
      <c r="A74" s="47" t="s">
        <v>121</v>
      </c>
      <c r="B74" s="39" t="s">
        <v>115</v>
      </c>
      <c r="C74" s="40">
        <v>0</v>
      </c>
      <c r="D74" s="40"/>
      <c r="E74" s="40"/>
      <c r="F74" s="40">
        <v>0</v>
      </c>
      <c r="G74" s="40">
        <v>0</v>
      </c>
      <c r="H74" s="41">
        <v>0</v>
      </c>
    </row>
    <row r="75" spans="1:8">
      <c r="A75" s="49" t="s">
        <v>122</v>
      </c>
      <c r="B75" s="34" t="s">
        <v>123</v>
      </c>
      <c r="C75" s="36">
        <v>725980953</v>
      </c>
      <c r="D75" s="36">
        <v>725980953</v>
      </c>
      <c r="E75" s="36">
        <v>132871289</v>
      </c>
      <c r="F75" s="36">
        <v>20373187</v>
      </c>
      <c r="G75" s="36">
        <v>153244476</v>
      </c>
      <c r="H75" s="37">
        <v>0.21108608341133711</v>
      </c>
    </row>
    <row r="76" spans="1:8">
      <c r="A76" s="47" t="s">
        <v>124</v>
      </c>
      <c r="B76" s="39" t="s">
        <v>107</v>
      </c>
      <c r="C76" s="40">
        <v>720980953</v>
      </c>
      <c r="D76" s="40">
        <v>720980953</v>
      </c>
      <c r="E76" s="40">
        <v>132871289</v>
      </c>
      <c r="F76" s="40">
        <v>20373187</v>
      </c>
      <c r="G76" s="40">
        <v>153244476</v>
      </c>
      <c r="H76" s="41">
        <v>0.21254996454809258</v>
      </c>
    </row>
    <row r="77" spans="1:8">
      <c r="A77" s="47" t="s">
        <v>125</v>
      </c>
      <c r="B77" s="39" t="s">
        <v>117</v>
      </c>
      <c r="C77" s="40">
        <v>5000000</v>
      </c>
      <c r="D77" s="40">
        <v>5000000</v>
      </c>
      <c r="E77" s="40">
        <v>0</v>
      </c>
      <c r="F77" s="40">
        <v>0</v>
      </c>
      <c r="G77" s="40">
        <v>0</v>
      </c>
      <c r="H77" s="41">
        <v>0</v>
      </c>
    </row>
    <row r="78" spans="1:8">
      <c r="A78" s="49" t="s">
        <v>126</v>
      </c>
      <c r="B78" s="34" t="s">
        <v>127</v>
      </c>
      <c r="C78" s="36">
        <v>831009037</v>
      </c>
      <c r="D78" s="36">
        <v>831009037</v>
      </c>
      <c r="E78" s="36">
        <v>17773286</v>
      </c>
      <c r="F78" s="36">
        <v>79000950</v>
      </c>
      <c r="G78" s="36">
        <v>96774236</v>
      </c>
      <c r="H78" s="37">
        <v>0.116453891222846</v>
      </c>
    </row>
    <row r="79" spans="1:8">
      <c r="A79" s="49" t="s">
        <v>128</v>
      </c>
      <c r="B79" s="34" t="s">
        <v>107</v>
      </c>
      <c r="C79" s="36">
        <v>831009037</v>
      </c>
      <c r="D79" s="36">
        <v>831009037</v>
      </c>
      <c r="E79" s="36">
        <v>17773286</v>
      </c>
      <c r="F79" s="36">
        <v>79000950</v>
      </c>
      <c r="G79" s="36">
        <v>96774236</v>
      </c>
      <c r="H79" s="37">
        <v>0.116453891222846</v>
      </c>
    </row>
    <row r="80" spans="1:8">
      <c r="A80" s="47" t="s">
        <v>129</v>
      </c>
      <c r="B80" s="39" t="s">
        <v>130</v>
      </c>
      <c r="C80" s="40">
        <v>23899911</v>
      </c>
      <c r="D80" s="40">
        <v>23899911</v>
      </c>
      <c r="E80" s="40">
        <v>0</v>
      </c>
      <c r="F80" s="40">
        <v>0</v>
      </c>
      <c r="G80" s="40">
        <v>0</v>
      </c>
      <c r="H80" s="41">
        <v>0</v>
      </c>
    </row>
    <row r="81" spans="1:8">
      <c r="A81" s="47" t="s">
        <v>131</v>
      </c>
      <c r="B81" s="39" t="s">
        <v>132</v>
      </c>
      <c r="C81" s="40">
        <v>180000</v>
      </c>
      <c r="D81" s="40">
        <v>180000</v>
      </c>
      <c r="E81" s="40">
        <v>0</v>
      </c>
      <c r="F81" s="40">
        <v>0</v>
      </c>
      <c r="G81" s="40">
        <v>0</v>
      </c>
      <c r="H81" s="41">
        <v>0</v>
      </c>
    </row>
    <row r="82" spans="1:8">
      <c r="A82" s="47" t="s">
        <v>133</v>
      </c>
      <c r="B82" s="39" t="s">
        <v>134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1">
        <v>0</v>
      </c>
    </row>
    <row r="83" spans="1:8">
      <c r="A83" s="47" t="s">
        <v>135</v>
      </c>
      <c r="B83" s="39" t="s">
        <v>115</v>
      </c>
      <c r="C83" s="40">
        <v>806929126</v>
      </c>
      <c r="D83" s="40">
        <v>806929126</v>
      </c>
      <c r="E83" s="40">
        <v>17773286</v>
      </c>
      <c r="F83" s="40">
        <v>79000950</v>
      </c>
      <c r="G83" s="40">
        <v>96774236</v>
      </c>
      <c r="H83" s="41">
        <v>0.11992904070734955</v>
      </c>
    </row>
    <row r="84" spans="1:8">
      <c r="A84" s="49" t="s">
        <v>136</v>
      </c>
      <c r="B84" s="34" t="s">
        <v>117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7">
        <v>0</v>
      </c>
    </row>
    <row r="85" spans="1:8">
      <c r="A85" s="48" t="s">
        <v>137</v>
      </c>
      <c r="B85" s="46" t="s">
        <v>138</v>
      </c>
      <c r="C85" s="36">
        <v>19920177231</v>
      </c>
      <c r="D85" s="36">
        <v>19920177231</v>
      </c>
      <c r="E85" s="36">
        <v>1804155739</v>
      </c>
      <c r="F85" s="36">
        <v>775501970</v>
      </c>
      <c r="G85" s="36">
        <v>2579657709</v>
      </c>
      <c r="H85" s="37">
        <v>0.1294997368289228</v>
      </c>
    </row>
    <row r="86" spans="1:8">
      <c r="A86" s="49" t="s">
        <v>139</v>
      </c>
      <c r="B86" s="34" t="s">
        <v>140</v>
      </c>
      <c r="C86" s="36">
        <v>5104928886</v>
      </c>
      <c r="D86" s="36">
        <v>5104928886</v>
      </c>
      <c r="E86" s="36">
        <v>35523916</v>
      </c>
      <c r="F86" s="36">
        <v>149844331</v>
      </c>
      <c r="G86" s="36">
        <v>185368247</v>
      </c>
      <c r="H86" s="37">
        <v>3.6311621795234547E-2</v>
      </c>
    </row>
    <row r="87" spans="1:8">
      <c r="A87" s="47" t="s">
        <v>141</v>
      </c>
      <c r="B87" s="39" t="s">
        <v>142</v>
      </c>
      <c r="C87" s="40">
        <v>497477748</v>
      </c>
      <c r="D87" s="40">
        <v>497477748</v>
      </c>
      <c r="E87" s="40">
        <v>22748187</v>
      </c>
      <c r="F87" s="40">
        <v>0</v>
      </c>
      <c r="G87" s="40">
        <v>22748187</v>
      </c>
      <c r="H87" s="41">
        <v>4.5727044257665973E-2</v>
      </c>
    </row>
    <row r="88" spans="1:8">
      <c r="A88" s="47" t="s">
        <v>143</v>
      </c>
      <c r="B88" s="39" t="s">
        <v>144</v>
      </c>
      <c r="C88" s="40">
        <v>1360224800</v>
      </c>
      <c r="D88" s="40">
        <v>1360224800</v>
      </c>
      <c r="E88" s="40">
        <v>0</v>
      </c>
      <c r="F88" s="40">
        <v>0</v>
      </c>
      <c r="G88" s="40">
        <v>0</v>
      </c>
      <c r="H88" s="41">
        <v>0</v>
      </c>
    </row>
    <row r="89" spans="1:8" hidden="1">
      <c r="A89" s="47" t="s">
        <v>145</v>
      </c>
      <c r="B89" s="39" t="s">
        <v>146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1" t="e">
        <v>#DIV/0!</v>
      </c>
    </row>
    <row r="90" spans="1:8" hidden="1">
      <c r="A90" s="47" t="s">
        <v>147</v>
      </c>
      <c r="B90" s="39" t="s">
        <v>148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1" t="e">
        <v>#DIV/0!</v>
      </c>
    </row>
    <row r="91" spans="1:8">
      <c r="A91" s="49" t="s">
        <v>149</v>
      </c>
      <c r="B91" s="52" t="s">
        <v>150</v>
      </c>
      <c r="C91" s="36">
        <v>3247226338</v>
      </c>
      <c r="D91" s="36">
        <v>3247226338</v>
      </c>
      <c r="E91" s="36">
        <v>12775729</v>
      </c>
      <c r="F91" s="36">
        <v>149844331</v>
      </c>
      <c r="G91" s="36">
        <v>162620060</v>
      </c>
      <c r="H91" s="37">
        <v>5.0079681264275332E-2</v>
      </c>
    </row>
    <row r="92" spans="1:8">
      <c r="A92" s="47" t="s">
        <v>151</v>
      </c>
      <c r="B92" s="39" t="s">
        <v>152</v>
      </c>
      <c r="C92" s="40">
        <v>128974862</v>
      </c>
      <c r="D92" s="40">
        <v>128974862</v>
      </c>
      <c r="E92" s="40">
        <v>0</v>
      </c>
      <c r="F92" s="40">
        <v>0</v>
      </c>
      <c r="G92" s="40">
        <v>0</v>
      </c>
      <c r="H92" s="41">
        <v>0</v>
      </c>
    </row>
    <row r="93" spans="1:8">
      <c r="A93" s="47" t="s">
        <v>153</v>
      </c>
      <c r="B93" s="39" t="s">
        <v>154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1">
        <v>0</v>
      </c>
    </row>
    <row r="94" spans="1:8">
      <c r="A94" s="47" t="s">
        <v>155</v>
      </c>
      <c r="B94" s="39" t="s">
        <v>156</v>
      </c>
      <c r="C94" s="40">
        <v>381370200</v>
      </c>
      <c r="D94" s="40">
        <v>381370200</v>
      </c>
      <c r="E94" s="40">
        <v>3044954</v>
      </c>
      <c r="F94" s="40">
        <v>140412700</v>
      </c>
      <c r="G94" s="40">
        <v>143457654</v>
      </c>
      <c r="H94" s="41">
        <v>0.3761637747259749</v>
      </c>
    </row>
    <row r="95" spans="1:8">
      <c r="A95" s="47" t="s">
        <v>157</v>
      </c>
      <c r="B95" s="39" t="s">
        <v>158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1">
        <v>0</v>
      </c>
    </row>
    <row r="96" spans="1:8">
      <c r="A96" s="47" t="s">
        <v>159</v>
      </c>
      <c r="B96" s="39" t="s">
        <v>160</v>
      </c>
      <c r="C96" s="40">
        <v>0</v>
      </c>
      <c r="D96" s="40">
        <v>0</v>
      </c>
      <c r="E96" s="40">
        <v>175500</v>
      </c>
      <c r="F96" s="40">
        <v>0</v>
      </c>
      <c r="G96" s="40">
        <v>175500</v>
      </c>
      <c r="H96" s="41">
        <v>0</v>
      </c>
    </row>
    <row r="97" spans="1:8">
      <c r="A97" s="47" t="s">
        <v>161</v>
      </c>
      <c r="B97" s="39" t="s">
        <v>162</v>
      </c>
      <c r="C97" s="40">
        <v>16985000</v>
      </c>
      <c r="D97" s="40">
        <v>16985000</v>
      </c>
      <c r="E97" s="40">
        <v>2163211</v>
      </c>
      <c r="F97" s="40">
        <v>1694000</v>
      </c>
      <c r="G97" s="40">
        <v>3857211</v>
      </c>
      <c r="H97" s="41">
        <v>0.22709514277303502</v>
      </c>
    </row>
    <row r="98" spans="1:8">
      <c r="A98" s="47" t="s">
        <v>163</v>
      </c>
      <c r="B98" s="39" t="s">
        <v>164</v>
      </c>
      <c r="C98" s="40">
        <v>74716960</v>
      </c>
      <c r="D98" s="40">
        <v>74716960</v>
      </c>
      <c r="E98" s="40">
        <v>3693200</v>
      </c>
      <c r="F98" s="40">
        <v>4131225</v>
      </c>
      <c r="G98" s="40">
        <v>7824425</v>
      </c>
      <c r="H98" s="41">
        <v>0.10472086926448827</v>
      </c>
    </row>
    <row r="99" spans="1:8">
      <c r="A99" s="47" t="s">
        <v>165</v>
      </c>
      <c r="B99" s="39" t="s">
        <v>166</v>
      </c>
      <c r="C99" s="40">
        <v>2645179316</v>
      </c>
      <c r="D99" s="40">
        <v>2645179316</v>
      </c>
      <c r="E99" s="40">
        <v>3698864</v>
      </c>
      <c r="F99" s="40">
        <v>3606406</v>
      </c>
      <c r="G99" s="40">
        <v>7305270</v>
      </c>
      <c r="H99" s="41">
        <v>2.7617295945920666E-3</v>
      </c>
    </row>
    <row r="100" spans="1:8">
      <c r="A100" s="49" t="s">
        <v>167</v>
      </c>
      <c r="B100" s="34" t="s">
        <v>168</v>
      </c>
      <c r="C100" s="36">
        <v>8973825886</v>
      </c>
      <c r="D100" s="36">
        <v>8973825886</v>
      </c>
      <c r="E100" s="36">
        <v>1337178548</v>
      </c>
      <c r="F100" s="36">
        <v>594068489</v>
      </c>
      <c r="G100" s="36">
        <v>1931247037</v>
      </c>
      <c r="H100" s="37">
        <v>0.2152088820904052</v>
      </c>
    </row>
    <row r="101" spans="1:8">
      <c r="A101" s="47" t="s">
        <v>169</v>
      </c>
      <c r="B101" s="44" t="s">
        <v>170</v>
      </c>
      <c r="C101" s="40">
        <v>385173353</v>
      </c>
      <c r="D101" s="40">
        <v>385173353</v>
      </c>
      <c r="E101" s="40">
        <v>6463865</v>
      </c>
      <c r="F101" s="40">
        <v>16018873</v>
      </c>
      <c r="G101" s="40">
        <v>22482738</v>
      </c>
      <c r="H101" s="41">
        <v>5.837043976404048E-2</v>
      </c>
    </row>
    <row r="102" spans="1:8">
      <c r="A102" s="47" t="s">
        <v>171</v>
      </c>
      <c r="B102" s="39" t="s">
        <v>172</v>
      </c>
      <c r="C102" s="40">
        <v>114863200</v>
      </c>
      <c r="D102" s="40">
        <v>114863200</v>
      </c>
      <c r="E102" s="40"/>
      <c r="F102" s="40">
        <v>3367937</v>
      </c>
      <c r="G102" s="40">
        <v>3367937</v>
      </c>
      <c r="H102" s="41">
        <v>2.9321288280319546E-2</v>
      </c>
    </row>
    <row r="103" spans="1:8">
      <c r="A103" s="47" t="s">
        <v>173</v>
      </c>
      <c r="B103" s="39" t="s">
        <v>174</v>
      </c>
      <c r="C103" s="40">
        <v>30000000</v>
      </c>
      <c r="D103" s="40">
        <v>30000000</v>
      </c>
      <c r="E103" s="40">
        <v>42000</v>
      </c>
      <c r="F103" s="40">
        <v>0</v>
      </c>
      <c r="G103" s="40">
        <v>42000</v>
      </c>
      <c r="H103" s="41">
        <v>1.4E-3</v>
      </c>
    </row>
    <row r="104" spans="1:8">
      <c r="A104" s="47" t="s">
        <v>175</v>
      </c>
      <c r="B104" s="39" t="s">
        <v>176</v>
      </c>
      <c r="C104" s="40">
        <v>94998835</v>
      </c>
      <c r="D104" s="40">
        <v>94998835</v>
      </c>
      <c r="E104" s="40">
        <v>6356475</v>
      </c>
      <c r="F104" s="40">
        <v>497860</v>
      </c>
      <c r="G104" s="40">
        <v>6854335</v>
      </c>
      <c r="H104" s="41">
        <v>7.2151779545507055E-2</v>
      </c>
    </row>
    <row r="105" spans="1:8">
      <c r="A105" s="47" t="s">
        <v>177</v>
      </c>
      <c r="B105" s="39" t="s">
        <v>178</v>
      </c>
      <c r="C105" s="40">
        <v>30000</v>
      </c>
      <c r="D105" s="40">
        <v>30000</v>
      </c>
      <c r="E105" s="40">
        <v>0</v>
      </c>
      <c r="F105" s="40">
        <v>0</v>
      </c>
      <c r="G105" s="40">
        <v>0</v>
      </c>
      <c r="H105" s="41">
        <v>0</v>
      </c>
    </row>
    <row r="106" spans="1:8">
      <c r="A106" s="47" t="s">
        <v>179</v>
      </c>
      <c r="B106" s="39" t="s">
        <v>180</v>
      </c>
      <c r="C106" s="40">
        <v>40000</v>
      </c>
      <c r="D106" s="40">
        <v>40000</v>
      </c>
      <c r="E106" s="40">
        <v>0</v>
      </c>
      <c r="F106" s="40">
        <v>0</v>
      </c>
      <c r="G106" s="40">
        <v>0</v>
      </c>
      <c r="H106" s="41">
        <v>0</v>
      </c>
    </row>
    <row r="107" spans="1:8">
      <c r="A107" s="47" t="s">
        <v>181</v>
      </c>
      <c r="B107" s="39" t="s">
        <v>182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1">
        <v>0</v>
      </c>
    </row>
    <row r="108" spans="1:8">
      <c r="A108" s="47" t="s">
        <v>183</v>
      </c>
      <c r="B108" s="39" t="s">
        <v>184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1">
        <v>0</v>
      </c>
    </row>
    <row r="109" spans="1:8">
      <c r="A109" s="47" t="s">
        <v>185</v>
      </c>
      <c r="B109" s="39" t="s">
        <v>115</v>
      </c>
      <c r="C109" s="40">
        <v>145241318</v>
      </c>
      <c r="D109" s="40">
        <v>145241318</v>
      </c>
      <c r="E109" s="40">
        <v>65390</v>
      </c>
      <c r="F109" s="40">
        <v>12153076</v>
      </c>
      <c r="G109" s="40">
        <v>12218466</v>
      </c>
      <c r="H109" s="41">
        <v>8.4125276252312725E-2</v>
      </c>
    </row>
    <row r="110" spans="1:8">
      <c r="A110" s="49" t="s">
        <v>186</v>
      </c>
      <c r="B110" s="34" t="s">
        <v>187</v>
      </c>
      <c r="C110" s="36">
        <v>8588652533</v>
      </c>
      <c r="D110" s="36">
        <v>8588652533</v>
      </c>
      <c r="E110" s="36">
        <v>1330714683</v>
      </c>
      <c r="F110" s="36">
        <v>578049616</v>
      </c>
      <c r="G110" s="36">
        <v>1908764299</v>
      </c>
      <c r="H110" s="37">
        <v>0.22224258015631612</v>
      </c>
    </row>
    <row r="111" spans="1:8">
      <c r="A111" s="49" t="s">
        <v>188</v>
      </c>
      <c r="B111" s="34" t="s">
        <v>189</v>
      </c>
      <c r="C111" s="36">
        <v>5445238037</v>
      </c>
      <c r="D111" s="36">
        <v>5445238037</v>
      </c>
      <c r="E111" s="36">
        <v>1111700426</v>
      </c>
      <c r="F111" s="36">
        <v>328065037</v>
      </c>
      <c r="G111" s="36">
        <v>1439765463</v>
      </c>
      <c r="H111" s="37">
        <v>0.26440817705615394</v>
      </c>
    </row>
    <row r="112" spans="1:8">
      <c r="A112" s="47" t="s">
        <v>190</v>
      </c>
      <c r="B112" s="39" t="s">
        <v>191</v>
      </c>
      <c r="C112" s="40">
        <v>493959710</v>
      </c>
      <c r="D112" s="40">
        <v>493959710</v>
      </c>
      <c r="E112" s="40">
        <v>62874700</v>
      </c>
      <c r="F112" s="40">
        <v>49325967</v>
      </c>
      <c r="G112" s="40">
        <v>112200667</v>
      </c>
      <c r="H112" s="41">
        <v>0.22714538195837874</v>
      </c>
    </row>
    <row r="113" spans="1:8">
      <c r="A113" s="47" t="s">
        <v>192</v>
      </c>
      <c r="B113" s="39" t="s">
        <v>193</v>
      </c>
      <c r="C113" s="40">
        <v>19978700</v>
      </c>
      <c r="D113" s="40">
        <v>19978700</v>
      </c>
      <c r="E113" s="40">
        <v>37500</v>
      </c>
      <c r="F113" s="40">
        <v>0</v>
      </c>
      <c r="G113" s="40">
        <v>37500</v>
      </c>
      <c r="H113" s="41">
        <v>1.8769990039391952E-3</v>
      </c>
    </row>
    <row r="114" spans="1:8">
      <c r="A114" s="47" t="s">
        <v>194</v>
      </c>
      <c r="B114" s="39" t="s">
        <v>195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1">
        <v>0</v>
      </c>
    </row>
    <row r="115" spans="1:8">
      <c r="A115" s="47" t="s">
        <v>196</v>
      </c>
      <c r="B115" s="39" t="s">
        <v>197</v>
      </c>
      <c r="C115" s="40">
        <v>149283926</v>
      </c>
      <c r="D115" s="40">
        <v>149283926</v>
      </c>
      <c r="E115" s="40">
        <v>31131267</v>
      </c>
      <c r="F115" s="40">
        <v>6473850</v>
      </c>
      <c r="G115" s="40">
        <v>37605117</v>
      </c>
      <c r="H115" s="41">
        <v>0.25190332279980365</v>
      </c>
    </row>
    <row r="116" spans="1:8">
      <c r="A116" s="47" t="s">
        <v>198</v>
      </c>
      <c r="B116" s="39" t="s">
        <v>199</v>
      </c>
      <c r="C116" s="40">
        <v>115998961</v>
      </c>
      <c r="D116" s="40">
        <v>115998961</v>
      </c>
      <c r="E116" s="40">
        <v>32186930</v>
      </c>
      <c r="F116" s="40">
        <v>0</v>
      </c>
      <c r="G116" s="40">
        <v>32186930</v>
      </c>
      <c r="H116" s="41">
        <v>0</v>
      </c>
    </row>
    <row r="117" spans="1:8">
      <c r="A117" s="47" t="s">
        <v>200</v>
      </c>
      <c r="B117" s="39" t="s">
        <v>201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1">
        <v>0</v>
      </c>
    </row>
    <row r="118" spans="1:8">
      <c r="A118" s="47" t="s">
        <v>202</v>
      </c>
      <c r="B118" s="39" t="s">
        <v>203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1">
        <v>0</v>
      </c>
    </row>
    <row r="119" spans="1:8">
      <c r="A119" s="47" t="s">
        <v>204</v>
      </c>
      <c r="B119" s="39" t="s">
        <v>205</v>
      </c>
      <c r="C119" s="40">
        <v>103441005</v>
      </c>
      <c r="D119" s="40">
        <v>103441005</v>
      </c>
      <c r="E119" s="40">
        <v>0</v>
      </c>
      <c r="F119" s="40">
        <v>18882375</v>
      </c>
      <c r="G119" s="40">
        <v>18882375</v>
      </c>
      <c r="H119" s="41">
        <v>0.18254245499644942</v>
      </c>
    </row>
    <row r="120" spans="1:8">
      <c r="A120" s="47" t="s">
        <v>206</v>
      </c>
      <c r="B120" s="39" t="s">
        <v>207</v>
      </c>
      <c r="C120" s="40">
        <v>881823848</v>
      </c>
      <c r="D120" s="40">
        <v>881823848</v>
      </c>
      <c r="E120" s="40">
        <v>7415736</v>
      </c>
      <c r="F120" s="40">
        <v>142850393</v>
      </c>
      <c r="G120" s="40">
        <v>150266129</v>
      </c>
      <c r="H120" s="41">
        <v>0.17040379361570634</v>
      </c>
    </row>
    <row r="121" spans="1:8" hidden="1">
      <c r="A121" s="47" t="s">
        <v>208</v>
      </c>
      <c r="B121" s="39" t="s">
        <v>209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1" t="e">
        <v>#DIV/0!</v>
      </c>
    </row>
    <row r="122" spans="1:8" hidden="1">
      <c r="A122" s="47" t="s">
        <v>210</v>
      </c>
      <c r="B122" s="39" t="s">
        <v>211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1" t="e">
        <v>#DIV/0!</v>
      </c>
    </row>
    <row r="123" spans="1:8" hidden="1">
      <c r="A123" s="47" t="s">
        <v>212</v>
      </c>
      <c r="B123" s="39" t="s">
        <v>213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1" t="e">
        <v>#DIV/0!</v>
      </c>
    </row>
    <row r="124" spans="1:8" hidden="1">
      <c r="A124" s="47" t="s">
        <v>214</v>
      </c>
      <c r="B124" s="39" t="s">
        <v>215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1" t="e">
        <v>#DIV/0!</v>
      </c>
    </row>
    <row r="125" spans="1:8" hidden="1">
      <c r="A125" s="47" t="s">
        <v>216</v>
      </c>
      <c r="B125" s="39" t="s">
        <v>217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1" t="e">
        <v>#DIV/0!</v>
      </c>
    </row>
    <row r="126" spans="1:8" hidden="1">
      <c r="A126" s="47" t="s">
        <v>218</v>
      </c>
      <c r="B126" s="39" t="s">
        <v>219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1" t="e">
        <v>#DIV/0!</v>
      </c>
    </row>
    <row r="127" spans="1:8">
      <c r="A127" s="47" t="s">
        <v>220</v>
      </c>
      <c r="B127" s="39" t="s">
        <v>221</v>
      </c>
      <c r="C127" s="40">
        <v>8366334</v>
      </c>
      <c r="D127" s="40">
        <v>8366334</v>
      </c>
      <c r="E127" s="40">
        <v>0</v>
      </c>
      <c r="F127" s="40">
        <v>0</v>
      </c>
      <c r="G127" s="40">
        <v>0</v>
      </c>
      <c r="H127" s="41">
        <v>0</v>
      </c>
    </row>
    <row r="128" spans="1:8">
      <c r="A128" s="47" t="s">
        <v>222</v>
      </c>
      <c r="B128" s="39" t="s">
        <v>223</v>
      </c>
      <c r="C128" s="40">
        <v>646573</v>
      </c>
      <c r="D128" s="40">
        <v>646573</v>
      </c>
      <c r="E128" s="40">
        <v>0</v>
      </c>
      <c r="F128" s="40">
        <v>0</v>
      </c>
      <c r="G128" s="40">
        <v>0</v>
      </c>
      <c r="H128" s="41">
        <v>0</v>
      </c>
    </row>
    <row r="129" spans="1:8">
      <c r="A129" s="47" t="s">
        <v>224</v>
      </c>
      <c r="B129" s="39" t="s">
        <v>225</v>
      </c>
      <c r="C129" s="40">
        <v>0</v>
      </c>
      <c r="D129" s="40">
        <v>0</v>
      </c>
      <c r="E129" s="40">
        <v>581000</v>
      </c>
      <c r="F129" s="40">
        <v>0</v>
      </c>
      <c r="G129" s="40">
        <v>581000</v>
      </c>
      <c r="H129" s="41">
        <v>0</v>
      </c>
    </row>
    <row r="130" spans="1:8">
      <c r="A130" s="47" t="s">
        <v>226</v>
      </c>
      <c r="B130" s="39" t="s">
        <v>227</v>
      </c>
      <c r="C130" s="40">
        <v>2826612341</v>
      </c>
      <c r="D130" s="40">
        <v>2826612341</v>
      </c>
      <c r="E130" s="40">
        <v>903397786</v>
      </c>
      <c r="F130" s="40">
        <v>0</v>
      </c>
      <c r="G130" s="40">
        <v>903397786</v>
      </c>
      <c r="H130" s="41">
        <v>0.3196044158218016</v>
      </c>
    </row>
    <row r="131" spans="1:8">
      <c r="A131" s="47" t="s">
        <v>228</v>
      </c>
      <c r="B131" s="39" t="s">
        <v>229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1">
        <v>0</v>
      </c>
    </row>
    <row r="132" spans="1:8">
      <c r="A132" s="47" t="s">
        <v>230</v>
      </c>
      <c r="B132" s="39" t="s">
        <v>231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1">
        <v>0</v>
      </c>
    </row>
    <row r="133" spans="1:8" hidden="1">
      <c r="A133" s="47" t="s">
        <v>232</v>
      </c>
      <c r="B133" s="39" t="s">
        <v>233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1" t="e">
        <v>#DIV/0!</v>
      </c>
    </row>
    <row r="134" spans="1:8" hidden="1">
      <c r="A134" s="47" t="s">
        <v>234</v>
      </c>
      <c r="B134" s="39" t="s">
        <v>235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1" t="e">
        <v>#DIV/0!</v>
      </c>
    </row>
    <row r="135" spans="1:8" hidden="1">
      <c r="A135" s="47" t="s">
        <v>236</v>
      </c>
      <c r="B135" s="39" t="s">
        <v>237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1" t="e">
        <v>#DIV/0!</v>
      </c>
    </row>
    <row r="136" spans="1:8" hidden="1">
      <c r="A136" s="47" t="s">
        <v>238</v>
      </c>
      <c r="B136" s="39" t="s">
        <v>239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1" t="e">
        <v>#DIV/0!</v>
      </c>
    </row>
    <row r="137" spans="1:8" hidden="1">
      <c r="A137" s="47" t="s">
        <v>240</v>
      </c>
      <c r="B137" s="39" t="s">
        <v>241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1" t="e">
        <v>#DIV/0!</v>
      </c>
    </row>
    <row r="138" spans="1:8" hidden="1">
      <c r="A138" s="47" t="s">
        <v>242</v>
      </c>
      <c r="B138" s="39" t="s">
        <v>243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1" t="e">
        <v>#DIV/0!</v>
      </c>
    </row>
    <row r="139" spans="1:8" hidden="1">
      <c r="A139" s="47" t="s">
        <v>244</v>
      </c>
      <c r="B139" s="39" t="s">
        <v>245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1" t="e">
        <v>#DIV/0!</v>
      </c>
    </row>
    <row r="140" spans="1:8" hidden="1">
      <c r="A140" s="47" t="s">
        <v>246</v>
      </c>
      <c r="B140" s="39" t="s">
        <v>247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1" t="e">
        <v>#DIV/0!</v>
      </c>
    </row>
    <row r="141" spans="1:8" hidden="1">
      <c r="A141" s="47" t="s">
        <v>248</v>
      </c>
      <c r="B141" s="39" t="s">
        <v>249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1" t="e">
        <v>#DIV/0!</v>
      </c>
    </row>
    <row r="142" spans="1:8" hidden="1">
      <c r="A142" s="47" t="s">
        <v>250</v>
      </c>
      <c r="B142" s="39" t="s">
        <v>251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1" t="e">
        <v>#DIV/0!</v>
      </c>
    </row>
    <row r="143" spans="1:8" hidden="1">
      <c r="A143" s="47" t="s">
        <v>252</v>
      </c>
      <c r="B143" s="39" t="s">
        <v>253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1" t="e">
        <v>#DIV/0!</v>
      </c>
    </row>
    <row r="144" spans="1:8" hidden="1">
      <c r="A144" s="47" t="s">
        <v>254</v>
      </c>
      <c r="B144" s="39" t="s">
        <v>255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1" t="e">
        <v>#DIV/0!</v>
      </c>
    </row>
    <row r="145" spans="1:8" hidden="1">
      <c r="A145" s="47" t="s">
        <v>256</v>
      </c>
      <c r="B145" s="39" t="s">
        <v>257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1" t="e">
        <v>#DIV/0!</v>
      </c>
    </row>
    <row r="146" spans="1:8" hidden="1">
      <c r="A146" s="47" t="s">
        <v>258</v>
      </c>
      <c r="B146" s="39" t="s">
        <v>259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1" t="e">
        <v>#DIV/0!</v>
      </c>
    </row>
    <row r="147" spans="1:8" hidden="1">
      <c r="A147" s="47" t="s">
        <v>260</v>
      </c>
      <c r="B147" s="39" t="s">
        <v>261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1" t="e">
        <v>#DIV/0!</v>
      </c>
    </row>
    <row r="148" spans="1:8" hidden="1">
      <c r="A148" s="47" t="s">
        <v>224</v>
      </c>
      <c r="B148" s="39" t="s">
        <v>225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1" t="e">
        <v>#DIV/0!</v>
      </c>
    </row>
    <row r="149" spans="1:8">
      <c r="A149" s="47" t="s">
        <v>262</v>
      </c>
      <c r="B149" s="39" t="s">
        <v>263</v>
      </c>
      <c r="C149" s="40">
        <v>70000001</v>
      </c>
      <c r="D149" s="40">
        <v>70000001</v>
      </c>
      <c r="E149" s="40">
        <v>15859416</v>
      </c>
      <c r="F149" s="40">
        <v>0</v>
      </c>
      <c r="G149" s="40">
        <v>15859416</v>
      </c>
      <c r="H149" s="41">
        <v>0.22656308247767026</v>
      </c>
    </row>
    <row r="150" spans="1:8">
      <c r="A150" s="47" t="s">
        <v>264</v>
      </c>
      <c r="B150" s="39" t="s">
        <v>265</v>
      </c>
      <c r="C150" s="40">
        <v>412896018</v>
      </c>
      <c r="D150" s="40">
        <v>412896018</v>
      </c>
      <c r="E150" s="40">
        <v>54936991</v>
      </c>
      <c r="F150" s="40">
        <v>61283101</v>
      </c>
      <c r="G150" s="40">
        <v>116220092</v>
      </c>
      <c r="H150" s="41">
        <v>0.28147544886228476</v>
      </c>
    </row>
    <row r="151" spans="1:8">
      <c r="A151" s="53" t="s">
        <v>266</v>
      </c>
      <c r="B151" s="39" t="s">
        <v>267</v>
      </c>
      <c r="C151" s="40">
        <v>308000000</v>
      </c>
      <c r="D151" s="40">
        <v>308000000</v>
      </c>
      <c r="E151" s="40">
        <v>0</v>
      </c>
      <c r="F151" s="40">
        <v>45930351</v>
      </c>
      <c r="G151" s="40">
        <v>45930351</v>
      </c>
      <c r="H151" s="41">
        <v>0.14912451623376624</v>
      </c>
    </row>
    <row r="152" spans="1:8">
      <c r="A152" s="53" t="s">
        <v>268</v>
      </c>
      <c r="B152" s="39" t="s">
        <v>269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1">
        <v>0</v>
      </c>
    </row>
    <row r="153" spans="1:8">
      <c r="A153" s="53" t="s">
        <v>270</v>
      </c>
      <c r="B153" s="39" t="s">
        <v>271</v>
      </c>
      <c r="C153" s="40">
        <v>25000000</v>
      </c>
      <c r="D153" s="40">
        <v>25000000</v>
      </c>
      <c r="E153" s="40">
        <v>3279100</v>
      </c>
      <c r="F153" s="40">
        <v>0</v>
      </c>
      <c r="G153" s="40">
        <v>3279100</v>
      </c>
      <c r="H153" s="41">
        <v>0.131164</v>
      </c>
    </row>
    <row r="154" spans="1:8">
      <c r="A154" s="53" t="s">
        <v>272</v>
      </c>
      <c r="B154" s="39" t="s">
        <v>273</v>
      </c>
      <c r="C154" s="40">
        <v>9930620</v>
      </c>
      <c r="D154" s="40">
        <v>9930620</v>
      </c>
      <c r="E154" s="40">
        <v>0</v>
      </c>
      <c r="F154" s="40">
        <v>3284000</v>
      </c>
      <c r="G154" s="40">
        <v>3284000</v>
      </c>
      <c r="H154" s="41">
        <v>0.33069435745200199</v>
      </c>
    </row>
    <row r="155" spans="1:8">
      <c r="A155" s="53" t="s">
        <v>274</v>
      </c>
      <c r="B155" s="39" t="s">
        <v>275</v>
      </c>
      <c r="C155" s="40">
        <v>800000</v>
      </c>
      <c r="D155" s="40">
        <v>800000</v>
      </c>
      <c r="E155" s="40">
        <v>0</v>
      </c>
      <c r="F155" s="40">
        <v>35000</v>
      </c>
      <c r="G155" s="40">
        <v>35000</v>
      </c>
      <c r="H155" s="41">
        <v>4.3749999999999997E-2</v>
      </c>
    </row>
    <row r="156" spans="1:8">
      <c r="A156" s="53" t="s">
        <v>276</v>
      </c>
      <c r="B156" s="39" t="s">
        <v>277</v>
      </c>
      <c r="C156" s="40">
        <v>16000000</v>
      </c>
      <c r="D156" s="40">
        <v>16000000</v>
      </c>
      <c r="E156" s="40">
        <v>0</v>
      </c>
      <c r="F156" s="40">
        <v>0</v>
      </c>
      <c r="G156" s="40">
        <v>0</v>
      </c>
      <c r="H156" s="41">
        <v>0</v>
      </c>
    </row>
    <row r="157" spans="1:8">
      <c r="A157" s="53" t="s">
        <v>278</v>
      </c>
      <c r="B157" s="39" t="s">
        <v>279</v>
      </c>
      <c r="C157" s="40">
        <v>2500000</v>
      </c>
      <c r="D157" s="40">
        <v>2500000</v>
      </c>
      <c r="E157" s="40">
        <v>0</v>
      </c>
      <c r="F157" s="40">
        <v>0</v>
      </c>
      <c r="G157" s="40">
        <v>0</v>
      </c>
      <c r="H157" s="41">
        <v>0</v>
      </c>
    </row>
    <row r="158" spans="1:8">
      <c r="A158" s="49" t="s">
        <v>280</v>
      </c>
      <c r="B158" s="34" t="s">
        <v>281</v>
      </c>
      <c r="C158" s="36">
        <v>1397979939</v>
      </c>
      <c r="D158" s="36">
        <v>1397979939</v>
      </c>
      <c r="E158" s="36">
        <v>84775513</v>
      </c>
      <c r="F158" s="36">
        <v>194858276</v>
      </c>
      <c r="G158" s="36">
        <v>279633789</v>
      </c>
      <c r="H158" s="37">
        <v>0.20002703987299492</v>
      </c>
    </row>
    <row r="159" spans="1:8">
      <c r="A159" s="47" t="s">
        <v>282</v>
      </c>
      <c r="B159" s="39" t="s">
        <v>283</v>
      </c>
      <c r="C159" s="40">
        <v>32541959</v>
      </c>
      <c r="D159" s="40">
        <v>32541959</v>
      </c>
      <c r="E159" s="40">
        <v>0</v>
      </c>
      <c r="F159" s="40">
        <v>11435031</v>
      </c>
      <c r="G159" s="40">
        <v>11435031</v>
      </c>
      <c r="H159" s="41">
        <v>0.3513934425398299</v>
      </c>
    </row>
    <row r="160" spans="1:8">
      <c r="A160" s="47" t="s">
        <v>284</v>
      </c>
      <c r="B160" s="39" t="s">
        <v>285</v>
      </c>
      <c r="C160" s="40">
        <v>167361278</v>
      </c>
      <c r="D160" s="40">
        <v>167361278</v>
      </c>
      <c r="E160" s="40">
        <v>29580513</v>
      </c>
      <c r="F160" s="40">
        <v>0</v>
      </c>
      <c r="G160" s="40">
        <v>29580513</v>
      </c>
      <c r="H160" s="41">
        <v>0.17674645744519232</v>
      </c>
    </row>
    <row r="161" spans="1:8">
      <c r="A161" s="47" t="s">
        <v>286</v>
      </c>
      <c r="B161" s="39" t="s">
        <v>287</v>
      </c>
      <c r="C161" s="40">
        <v>691876703</v>
      </c>
      <c r="D161" s="40">
        <v>691876703</v>
      </c>
      <c r="E161" s="40">
        <v>19345277</v>
      </c>
      <c r="F161" s="40">
        <v>182313785</v>
      </c>
      <c r="G161" s="40">
        <v>201659062</v>
      </c>
      <c r="H161" s="41">
        <v>0.29146676152788453</v>
      </c>
    </row>
    <row r="162" spans="1:8">
      <c r="A162" s="47" t="s">
        <v>288</v>
      </c>
      <c r="B162" s="39" t="s">
        <v>289</v>
      </c>
      <c r="C162" s="40">
        <v>506199999</v>
      </c>
      <c r="D162" s="40">
        <v>506199999</v>
      </c>
      <c r="E162" s="40">
        <v>35849723</v>
      </c>
      <c r="F162" s="40">
        <v>1109460</v>
      </c>
      <c r="G162" s="40">
        <v>36959183</v>
      </c>
      <c r="H162" s="41">
        <v>7.3013004885446472E-2</v>
      </c>
    </row>
    <row r="163" spans="1:8">
      <c r="A163" s="49" t="s">
        <v>290</v>
      </c>
      <c r="B163" s="34" t="s">
        <v>291</v>
      </c>
      <c r="C163" s="36">
        <v>1272701964</v>
      </c>
      <c r="D163" s="36">
        <v>1272701964</v>
      </c>
      <c r="E163" s="36">
        <v>32483949</v>
      </c>
      <c r="F163" s="36">
        <v>55126303</v>
      </c>
      <c r="G163" s="36">
        <v>87610252</v>
      </c>
      <c r="H163" s="37">
        <v>6.8837995444469988E-2</v>
      </c>
    </row>
    <row r="164" spans="1:8">
      <c r="A164" s="47" t="s">
        <v>292</v>
      </c>
      <c r="B164" s="39" t="s">
        <v>293</v>
      </c>
      <c r="C164" s="40">
        <v>1159173399</v>
      </c>
      <c r="D164" s="40">
        <v>1159173399</v>
      </c>
      <c r="E164" s="40">
        <v>28759123</v>
      </c>
      <c r="F164" s="40">
        <v>50386324</v>
      </c>
      <c r="G164" s="40">
        <v>79145447</v>
      </c>
      <c r="H164" s="41">
        <v>6.8277487275223439E-2</v>
      </c>
    </row>
    <row r="165" spans="1:8">
      <c r="A165" s="47" t="s">
        <v>294</v>
      </c>
      <c r="B165" s="39" t="s">
        <v>295</v>
      </c>
      <c r="C165" s="40">
        <v>5500000</v>
      </c>
      <c r="D165" s="40">
        <v>5500000</v>
      </c>
      <c r="E165" s="40"/>
      <c r="F165" s="40">
        <v>895753</v>
      </c>
      <c r="G165" s="40">
        <v>895753</v>
      </c>
      <c r="H165" s="41">
        <v>0.16286418181818182</v>
      </c>
    </row>
    <row r="166" spans="1:8">
      <c r="A166" s="47" t="s">
        <v>296</v>
      </c>
      <c r="B166" s="39" t="s">
        <v>297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1">
        <v>0</v>
      </c>
    </row>
    <row r="167" spans="1:8">
      <c r="A167" s="47" t="s">
        <v>298</v>
      </c>
      <c r="B167" s="39" t="s">
        <v>85</v>
      </c>
      <c r="C167" s="40">
        <v>108028565</v>
      </c>
      <c r="D167" s="40">
        <v>108028565</v>
      </c>
      <c r="E167" s="40">
        <v>3724826</v>
      </c>
      <c r="F167" s="40">
        <v>3844226</v>
      </c>
      <c r="G167" s="40">
        <v>7569052</v>
      </c>
      <c r="H167" s="41">
        <v>7.0065283196162051E-2</v>
      </c>
    </row>
    <row r="168" spans="1:8">
      <c r="A168" s="49" t="s">
        <v>299</v>
      </c>
      <c r="B168" s="34" t="s">
        <v>300</v>
      </c>
      <c r="C168" s="36">
        <v>472732593</v>
      </c>
      <c r="D168" s="36">
        <v>472732593</v>
      </c>
      <c r="E168" s="36">
        <v>101754795</v>
      </c>
      <c r="F168" s="36">
        <v>0</v>
      </c>
      <c r="G168" s="36">
        <v>101754795</v>
      </c>
      <c r="H168" s="37">
        <v>0.21524810539137079</v>
      </c>
    </row>
    <row r="169" spans="1:8">
      <c r="A169" s="47" t="s">
        <v>301</v>
      </c>
      <c r="B169" s="39" t="s">
        <v>302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1">
        <v>0</v>
      </c>
    </row>
    <row r="170" spans="1:8">
      <c r="A170" s="47" t="s">
        <v>303</v>
      </c>
      <c r="B170" s="39" t="s">
        <v>304</v>
      </c>
      <c r="C170" s="40">
        <v>3500000</v>
      </c>
      <c r="D170" s="40">
        <v>3500000</v>
      </c>
      <c r="E170" s="40">
        <v>0</v>
      </c>
      <c r="F170" s="40">
        <v>0</v>
      </c>
      <c r="G170" s="40">
        <v>0</v>
      </c>
      <c r="H170" s="41">
        <v>0</v>
      </c>
    </row>
    <row r="171" spans="1:8">
      <c r="A171" s="47" t="s">
        <v>305</v>
      </c>
      <c r="B171" s="39" t="s">
        <v>306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1">
        <v>0</v>
      </c>
    </row>
    <row r="172" spans="1:8">
      <c r="A172" s="47" t="s">
        <v>307</v>
      </c>
      <c r="B172" s="39" t="s">
        <v>308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1">
        <v>0</v>
      </c>
    </row>
    <row r="173" spans="1:8">
      <c r="A173" s="47" t="s">
        <v>309</v>
      </c>
      <c r="B173" s="39" t="s">
        <v>310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1">
        <v>0</v>
      </c>
    </row>
    <row r="174" spans="1:8">
      <c r="A174" s="47" t="s">
        <v>311</v>
      </c>
      <c r="B174" s="39" t="s">
        <v>312</v>
      </c>
      <c r="C174" s="40">
        <v>332115603</v>
      </c>
      <c r="D174" s="40">
        <v>332115603</v>
      </c>
      <c r="E174" s="40">
        <v>67558143</v>
      </c>
      <c r="F174" s="40">
        <v>0</v>
      </c>
      <c r="G174" s="40">
        <v>67558143</v>
      </c>
      <c r="H174" s="41">
        <v>0.20341755217083252</v>
      </c>
    </row>
    <row r="175" spans="1:8">
      <c r="A175" s="47" t="s">
        <v>313</v>
      </c>
      <c r="B175" s="39" t="s">
        <v>314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1">
        <v>0</v>
      </c>
    </row>
    <row r="176" spans="1:8">
      <c r="A176" s="47" t="s">
        <v>315</v>
      </c>
      <c r="B176" s="39" t="s">
        <v>316</v>
      </c>
      <c r="C176" s="40">
        <v>129112829</v>
      </c>
      <c r="D176" s="40">
        <v>129112829</v>
      </c>
      <c r="E176" s="40">
        <v>34196652</v>
      </c>
      <c r="F176" s="40">
        <v>0</v>
      </c>
      <c r="G176" s="40">
        <v>34196652</v>
      </c>
      <c r="H176" s="41">
        <v>0.26485866869201663</v>
      </c>
    </row>
    <row r="177" spans="1:8">
      <c r="A177" s="47" t="s">
        <v>317</v>
      </c>
      <c r="B177" s="39" t="s">
        <v>318</v>
      </c>
      <c r="C177" s="40">
        <v>8004161</v>
      </c>
      <c r="D177" s="40">
        <v>8004161</v>
      </c>
      <c r="E177" s="40">
        <v>0</v>
      </c>
      <c r="F177" s="40">
        <v>0</v>
      </c>
      <c r="G177" s="40">
        <v>0</v>
      </c>
      <c r="H177" s="41">
        <v>0</v>
      </c>
    </row>
    <row r="178" spans="1:8">
      <c r="A178" s="49" t="s">
        <v>319</v>
      </c>
      <c r="B178" s="34" t="s">
        <v>320</v>
      </c>
      <c r="C178" s="36">
        <v>815335083</v>
      </c>
      <c r="D178" s="36">
        <v>815335083</v>
      </c>
      <c r="E178" s="36">
        <v>168677337</v>
      </c>
      <c r="F178" s="36">
        <v>3154938</v>
      </c>
      <c r="G178" s="36">
        <v>171832275</v>
      </c>
      <c r="H178" s="37">
        <v>0.21075049827090539</v>
      </c>
    </row>
    <row r="179" spans="1:8">
      <c r="A179" s="47" t="s">
        <v>321</v>
      </c>
      <c r="B179" s="39" t="s">
        <v>322</v>
      </c>
      <c r="C179" s="40">
        <v>63510761</v>
      </c>
      <c r="D179" s="40">
        <v>63510761</v>
      </c>
      <c r="E179" s="40">
        <v>21652900</v>
      </c>
      <c r="F179" s="40">
        <v>0</v>
      </c>
      <c r="G179" s="40">
        <v>21652900</v>
      </c>
      <c r="H179" s="41">
        <v>0.34093277515600862</v>
      </c>
    </row>
    <row r="180" spans="1:8" hidden="1">
      <c r="A180" s="47" t="s">
        <v>323</v>
      </c>
      <c r="B180" s="39" t="s">
        <v>324</v>
      </c>
      <c r="C180" s="40">
        <v>0</v>
      </c>
      <c r="D180" s="40">
        <v>0</v>
      </c>
      <c r="E180" s="40"/>
      <c r="F180" s="40">
        <v>0</v>
      </c>
      <c r="G180" s="40">
        <v>0</v>
      </c>
      <c r="H180" s="41" t="e">
        <v>#DIV/0!</v>
      </c>
    </row>
    <row r="181" spans="1:8" hidden="1">
      <c r="A181" s="47" t="s">
        <v>325</v>
      </c>
      <c r="B181" s="39" t="s">
        <v>326</v>
      </c>
      <c r="C181" s="40">
        <v>0</v>
      </c>
      <c r="D181" s="40">
        <v>0</v>
      </c>
      <c r="E181" s="40"/>
      <c r="F181" s="40">
        <v>0</v>
      </c>
      <c r="G181" s="40">
        <v>0</v>
      </c>
      <c r="H181" s="41" t="e">
        <v>#DIV/0!</v>
      </c>
    </row>
    <row r="182" spans="1:8">
      <c r="A182" s="47" t="s">
        <v>327</v>
      </c>
      <c r="B182" s="39" t="s">
        <v>328</v>
      </c>
      <c r="C182" s="40">
        <v>39308</v>
      </c>
      <c r="D182" s="40">
        <v>39308</v>
      </c>
      <c r="E182" s="40">
        <v>83044</v>
      </c>
      <c r="F182" s="40">
        <v>0</v>
      </c>
      <c r="G182" s="40">
        <v>83044</v>
      </c>
      <c r="H182" s="41">
        <v>2.1126488246667345</v>
      </c>
    </row>
    <row r="183" spans="1:8">
      <c r="A183" s="47" t="s">
        <v>329</v>
      </c>
      <c r="B183" s="39" t="s">
        <v>330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1">
        <v>0</v>
      </c>
    </row>
    <row r="184" spans="1:8">
      <c r="A184" s="47" t="s">
        <v>331</v>
      </c>
      <c r="B184" s="39" t="s">
        <v>332</v>
      </c>
      <c r="C184" s="40">
        <v>52299454</v>
      </c>
      <c r="D184" s="40">
        <v>52299454</v>
      </c>
      <c r="E184" s="40">
        <v>20997133</v>
      </c>
      <c r="F184" s="40">
        <v>0</v>
      </c>
      <c r="G184" s="40">
        <v>20997133</v>
      </c>
      <c r="H184" s="41">
        <v>0.40147900970438427</v>
      </c>
    </row>
    <row r="185" spans="1:8">
      <c r="A185" s="47" t="s">
        <v>333</v>
      </c>
      <c r="B185" s="39" t="s">
        <v>320</v>
      </c>
      <c r="C185" s="40">
        <v>340815309</v>
      </c>
      <c r="D185" s="40">
        <v>340815309</v>
      </c>
      <c r="E185" s="40">
        <v>119550355</v>
      </c>
      <c r="F185" s="40">
        <v>275000</v>
      </c>
      <c r="G185" s="40">
        <v>119825355</v>
      </c>
      <c r="H185" s="41">
        <v>0.35158442662562439</v>
      </c>
    </row>
    <row r="186" spans="1:8">
      <c r="A186" s="47" t="s">
        <v>334</v>
      </c>
      <c r="B186" s="39" t="s">
        <v>335</v>
      </c>
      <c r="C186" s="40">
        <v>2814000</v>
      </c>
      <c r="D186" s="40">
        <v>2814000</v>
      </c>
      <c r="E186" s="40">
        <v>20000</v>
      </c>
      <c r="F186" s="40">
        <v>0</v>
      </c>
      <c r="G186" s="40">
        <v>20000</v>
      </c>
      <c r="H186" s="41">
        <v>7.1073205401563609E-3</v>
      </c>
    </row>
    <row r="187" spans="1:8">
      <c r="A187" s="47" t="s">
        <v>336</v>
      </c>
      <c r="B187" s="39" t="s">
        <v>115</v>
      </c>
      <c r="C187" s="40">
        <v>355856251</v>
      </c>
      <c r="D187" s="40">
        <v>355856251</v>
      </c>
      <c r="E187" s="40">
        <v>6373905</v>
      </c>
      <c r="F187" s="40">
        <v>2879938</v>
      </c>
      <c r="G187" s="40">
        <v>9253843</v>
      </c>
      <c r="H187" s="41">
        <v>2.6004441327068327E-2</v>
      </c>
    </row>
    <row r="188" spans="1:8">
      <c r="A188" s="49" t="s">
        <v>337</v>
      </c>
      <c r="B188" s="34" t="s">
        <v>338</v>
      </c>
      <c r="C188" s="36">
        <v>768539153</v>
      </c>
      <c r="D188" s="36">
        <v>768539153</v>
      </c>
      <c r="E188" s="36">
        <v>7458598</v>
      </c>
      <c r="F188" s="36">
        <v>13435492</v>
      </c>
      <c r="G188" s="36">
        <v>20894090</v>
      </c>
      <c r="H188" s="37">
        <v>2.7186760646402616E-2</v>
      </c>
    </row>
    <row r="189" spans="1:8">
      <c r="A189" s="47" t="s">
        <v>339</v>
      </c>
      <c r="B189" s="39" t="s">
        <v>107</v>
      </c>
      <c r="C189" s="40">
        <v>253083695</v>
      </c>
      <c r="D189" s="40">
        <v>253083695</v>
      </c>
      <c r="E189" s="40">
        <v>1350000</v>
      </c>
      <c r="F189" s="40">
        <v>13435492</v>
      </c>
      <c r="G189" s="40">
        <v>14785492</v>
      </c>
      <c r="H189" s="41">
        <v>5.8421353457795852E-2</v>
      </c>
    </row>
    <row r="190" spans="1:8">
      <c r="A190" s="47" t="s">
        <v>340</v>
      </c>
      <c r="B190" s="39" t="s">
        <v>117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41">
        <v>0</v>
      </c>
    </row>
    <row r="191" spans="1:8">
      <c r="A191" s="47" t="s">
        <v>341</v>
      </c>
      <c r="B191" s="39" t="s">
        <v>342</v>
      </c>
      <c r="C191" s="40">
        <v>515455458</v>
      </c>
      <c r="D191" s="40">
        <v>515455458</v>
      </c>
      <c r="E191" s="40">
        <v>6108598</v>
      </c>
      <c r="F191" s="54">
        <v>0</v>
      </c>
      <c r="G191" s="40">
        <v>6108598</v>
      </c>
      <c r="H191" s="41">
        <v>1.1850874610391651E-2</v>
      </c>
    </row>
    <row r="192" spans="1:8">
      <c r="A192" s="49" t="s">
        <v>343</v>
      </c>
      <c r="B192" s="34" t="s">
        <v>344</v>
      </c>
      <c r="C192" s="36">
        <v>4257548223</v>
      </c>
      <c r="D192" s="36">
        <v>4257548223</v>
      </c>
      <c r="E192" s="36">
        <v>255317340</v>
      </c>
      <c r="F192" s="36">
        <v>14998720</v>
      </c>
      <c r="G192" s="36">
        <v>270316060</v>
      </c>
      <c r="H192" s="37">
        <v>6.3491015448681631E-2</v>
      </c>
    </row>
    <row r="193" spans="1:8">
      <c r="A193" s="47" t="s">
        <v>345</v>
      </c>
      <c r="B193" s="39" t="s">
        <v>346</v>
      </c>
      <c r="C193" s="40">
        <v>144580319</v>
      </c>
      <c r="D193" s="40">
        <v>144580319</v>
      </c>
      <c r="E193" s="40">
        <v>34667581</v>
      </c>
      <c r="F193" s="40">
        <v>0</v>
      </c>
      <c r="G193" s="40">
        <v>34667581</v>
      </c>
      <c r="H193" s="41">
        <v>0.23978077541798756</v>
      </c>
    </row>
    <row r="194" spans="1:8">
      <c r="A194" s="47" t="s">
        <v>347</v>
      </c>
      <c r="B194" s="39" t="s">
        <v>348</v>
      </c>
      <c r="C194" s="40">
        <v>234278</v>
      </c>
      <c r="D194" s="40">
        <v>234278</v>
      </c>
      <c r="E194" s="40">
        <v>89061</v>
      </c>
      <c r="F194" s="40">
        <v>0</v>
      </c>
      <c r="G194" s="40">
        <v>89061</v>
      </c>
      <c r="H194" s="41">
        <v>0.38015093179897386</v>
      </c>
    </row>
    <row r="195" spans="1:8">
      <c r="A195" s="47" t="s">
        <v>349</v>
      </c>
      <c r="B195" s="39" t="s">
        <v>350</v>
      </c>
      <c r="C195" s="40">
        <v>100000</v>
      </c>
      <c r="D195" s="40">
        <v>100000</v>
      </c>
      <c r="E195" s="40">
        <v>0</v>
      </c>
      <c r="F195" s="40">
        <v>79463</v>
      </c>
      <c r="G195" s="40">
        <v>79463</v>
      </c>
      <c r="H195" s="41">
        <v>0.79462999999999995</v>
      </c>
    </row>
    <row r="196" spans="1:8">
      <c r="A196" s="47" t="s">
        <v>351</v>
      </c>
      <c r="B196" s="43" t="s">
        <v>352</v>
      </c>
      <c r="C196" s="40">
        <v>4112633626</v>
      </c>
      <c r="D196" s="40">
        <v>4112633626</v>
      </c>
      <c r="E196" s="40">
        <v>220560698</v>
      </c>
      <c r="F196" s="40">
        <v>14919257</v>
      </c>
      <c r="G196" s="40">
        <v>235479955</v>
      </c>
      <c r="H196" s="41">
        <v>5.7257703071652122E-2</v>
      </c>
    </row>
    <row r="197" spans="1:8">
      <c r="A197" s="55" t="s">
        <v>7</v>
      </c>
      <c r="B197" s="56"/>
      <c r="C197" s="36">
        <v>91510859252</v>
      </c>
      <c r="D197" s="36">
        <v>91510859252</v>
      </c>
      <c r="E197" s="36">
        <v>19608734128</v>
      </c>
      <c r="F197" s="36">
        <v>890723006</v>
      </c>
      <c r="G197" s="36">
        <v>20499457134</v>
      </c>
      <c r="H197" s="37">
        <v>0.22401119715802448</v>
      </c>
    </row>
    <row r="198" spans="1:8">
      <c r="A198" s="57" t="s">
        <v>353</v>
      </c>
      <c r="B198" s="57"/>
      <c r="C198" s="58">
        <v>1231427917</v>
      </c>
      <c r="D198" s="58">
        <v>1231427917</v>
      </c>
      <c r="E198" s="58">
        <v>5502494</v>
      </c>
      <c r="F198" s="58">
        <v>1765426</v>
      </c>
      <c r="G198" s="58">
        <v>7267920</v>
      </c>
      <c r="H198" s="59">
        <v>5.9020263384202618E-3</v>
      </c>
    </row>
    <row r="199" spans="1:8">
      <c r="A199" s="60" t="s">
        <v>354</v>
      </c>
      <c r="B199" s="61" t="s">
        <v>355</v>
      </c>
      <c r="C199" s="62">
        <v>1231427917</v>
      </c>
      <c r="D199" s="62">
        <v>1231427917</v>
      </c>
      <c r="E199" s="62">
        <v>5502494</v>
      </c>
      <c r="F199" s="62">
        <v>1765426</v>
      </c>
      <c r="G199" s="62">
        <v>7267920</v>
      </c>
      <c r="H199" s="63">
        <v>5.9020263384202618E-3</v>
      </c>
    </row>
    <row r="200" spans="1:8">
      <c r="A200" s="64" t="s">
        <v>356</v>
      </c>
      <c r="B200" s="65" t="s">
        <v>357</v>
      </c>
      <c r="C200" s="36">
        <v>416650000</v>
      </c>
      <c r="D200" s="36">
        <v>416650000</v>
      </c>
      <c r="E200" s="36">
        <v>15000</v>
      </c>
      <c r="F200" s="36">
        <v>1734926</v>
      </c>
      <c r="G200" s="36">
        <v>1749926</v>
      </c>
      <c r="H200" s="66">
        <v>4.1999903996159851E-3</v>
      </c>
    </row>
    <row r="201" spans="1:8">
      <c r="A201" s="67" t="s">
        <v>358</v>
      </c>
      <c r="B201" s="68" t="s">
        <v>359</v>
      </c>
      <c r="C201" s="40">
        <v>31000000</v>
      </c>
      <c r="D201" s="40">
        <v>31000000</v>
      </c>
      <c r="E201" s="40">
        <v>15000</v>
      </c>
      <c r="F201" s="40">
        <v>0</v>
      </c>
      <c r="G201" s="40">
        <v>15000</v>
      </c>
      <c r="H201" s="69">
        <v>4.8387096774193548E-4</v>
      </c>
    </row>
    <row r="202" spans="1:8">
      <c r="A202" s="47" t="s">
        <v>360</v>
      </c>
      <c r="B202" s="39" t="s">
        <v>361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1">
        <v>0</v>
      </c>
    </row>
    <row r="203" spans="1:8">
      <c r="A203" s="47" t="s">
        <v>362</v>
      </c>
      <c r="B203" s="39" t="s">
        <v>363</v>
      </c>
      <c r="C203" s="40">
        <v>300000000</v>
      </c>
      <c r="D203" s="40">
        <v>300000000</v>
      </c>
      <c r="E203" s="40">
        <v>0</v>
      </c>
      <c r="F203" s="40">
        <v>0</v>
      </c>
      <c r="G203" s="40">
        <v>0</v>
      </c>
      <c r="H203" s="41">
        <v>0</v>
      </c>
    </row>
    <row r="204" spans="1:8">
      <c r="A204" s="47" t="s">
        <v>364</v>
      </c>
      <c r="B204" s="39" t="s">
        <v>365</v>
      </c>
      <c r="C204" s="40">
        <v>57000000</v>
      </c>
      <c r="D204" s="40">
        <v>57000000</v>
      </c>
      <c r="E204" s="40">
        <v>0</v>
      </c>
      <c r="F204" s="40">
        <v>1734926</v>
      </c>
      <c r="G204" s="40">
        <v>1734926</v>
      </c>
      <c r="H204" s="41">
        <v>3.0437298245614034E-2</v>
      </c>
    </row>
    <row r="205" spans="1:8">
      <c r="A205" s="47" t="s">
        <v>366</v>
      </c>
      <c r="B205" s="39" t="s">
        <v>367</v>
      </c>
      <c r="C205" s="40">
        <v>1850000</v>
      </c>
      <c r="D205" s="40">
        <v>1850000</v>
      </c>
      <c r="E205" s="40">
        <v>0</v>
      </c>
      <c r="F205" s="40">
        <v>0</v>
      </c>
      <c r="G205" s="40">
        <v>0</v>
      </c>
      <c r="H205" s="41">
        <v>0</v>
      </c>
    </row>
    <row r="206" spans="1:8">
      <c r="A206" s="47" t="s">
        <v>368</v>
      </c>
      <c r="B206" s="39" t="s">
        <v>369</v>
      </c>
      <c r="C206" s="40">
        <v>24500000</v>
      </c>
      <c r="D206" s="40">
        <v>24500000</v>
      </c>
      <c r="E206" s="40">
        <v>0</v>
      </c>
      <c r="F206" s="40">
        <v>0</v>
      </c>
      <c r="G206" s="40">
        <v>0</v>
      </c>
      <c r="H206" s="41">
        <v>0</v>
      </c>
    </row>
    <row r="207" spans="1:8">
      <c r="A207" s="47" t="s">
        <v>370</v>
      </c>
      <c r="B207" s="39" t="s">
        <v>371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1">
        <v>0</v>
      </c>
    </row>
    <row r="208" spans="1:8">
      <c r="A208" s="47" t="s">
        <v>372</v>
      </c>
      <c r="B208" s="39" t="s">
        <v>373</v>
      </c>
      <c r="C208" s="40">
        <v>500000</v>
      </c>
      <c r="D208" s="40">
        <v>500000</v>
      </c>
      <c r="E208" s="40">
        <v>0</v>
      </c>
      <c r="F208" s="40">
        <v>0</v>
      </c>
      <c r="G208" s="40">
        <v>0</v>
      </c>
      <c r="H208" s="41">
        <v>0</v>
      </c>
    </row>
    <row r="209" spans="1:8">
      <c r="A209" s="47" t="s">
        <v>374</v>
      </c>
      <c r="B209" s="39" t="s">
        <v>375</v>
      </c>
      <c r="C209" s="40">
        <v>800000</v>
      </c>
      <c r="D209" s="40">
        <v>800000</v>
      </c>
      <c r="E209" s="40">
        <v>0</v>
      </c>
      <c r="F209" s="40">
        <v>0</v>
      </c>
      <c r="G209" s="40">
        <v>0</v>
      </c>
      <c r="H209" s="41">
        <v>0</v>
      </c>
    </row>
    <row r="210" spans="1:8">
      <c r="A210" s="47" t="s">
        <v>376</v>
      </c>
      <c r="B210" s="39" t="s">
        <v>377</v>
      </c>
      <c r="C210" s="40">
        <v>1000000</v>
      </c>
      <c r="D210" s="40">
        <v>1000000</v>
      </c>
      <c r="E210" s="40">
        <v>0</v>
      </c>
      <c r="F210" s="40">
        <v>0</v>
      </c>
      <c r="G210" s="40">
        <v>0</v>
      </c>
      <c r="H210" s="41">
        <v>0</v>
      </c>
    </row>
    <row r="211" spans="1:8" s="42" customFormat="1" ht="13">
      <c r="A211" s="49" t="s">
        <v>378</v>
      </c>
      <c r="B211" s="52" t="s">
        <v>379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7">
        <v>0</v>
      </c>
    </row>
    <row r="212" spans="1:8">
      <c r="A212" s="47" t="s">
        <v>380</v>
      </c>
      <c r="B212" s="39" t="s">
        <v>381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1">
        <v>0</v>
      </c>
    </row>
    <row r="213" spans="1:8" s="42" customFormat="1" ht="13">
      <c r="A213" s="49" t="s">
        <v>382</v>
      </c>
      <c r="B213" s="52" t="s">
        <v>383</v>
      </c>
      <c r="C213" s="36">
        <v>199000000</v>
      </c>
      <c r="D213" s="36">
        <v>199000000</v>
      </c>
      <c r="E213" s="36">
        <v>0</v>
      </c>
      <c r="F213" s="36">
        <v>0</v>
      </c>
      <c r="G213" s="36">
        <v>0</v>
      </c>
      <c r="H213" s="37">
        <v>0</v>
      </c>
    </row>
    <row r="214" spans="1:8">
      <c r="A214" s="47" t="s">
        <v>384</v>
      </c>
      <c r="B214" s="39" t="s">
        <v>385</v>
      </c>
      <c r="C214" s="40">
        <v>199000000</v>
      </c>
      <c r="D214" s="40">
        <v>199000000</v>
      </c>
      <c r="E214" s="40">
        <v>0</v>
      </c>
      <c r="F214" s="40">
        <v>0</v>
      </c>
      <c r="G214" s="40">
        <v>0</v>
      </c>
      <c r="H214" s="41">
        <v>0</v>
      </c>
    </row>
    <row r="215" spans="1:8">
      <c r="A215" s="48" t="s">
        <v>386</v>
      </c>
      <c r="B215" s="46" t="s">
        <v>387</v>
      </c>
      <c r="C215" s="36">
        <v>615777917</v>
      </c>
      <c r="D215" s="36">
        <v>615777917</v>
      </c>
      <c r="E215" s="36">
        <v>5487494</v>
      </c>
      <c r="F215" s="36">
        <v>30500</v>
      </c>
      <c r="G215" s="36">
        <v>5517994</v>
      </c>
      <c r="H215" s="37">
        <v>8.9610131309726723E-3</v>
      </c>
    </row>
    <row r="216" spans="1:8">
      <c r="A216" s="47" t="s">
        <v>388</v>
      </c>
      <c r="B216" s="39" t="s">
        <v>389</v>
      </c>
      <c r="C216" s="40">
        <v>100000000</v>
      </c>
      <c r="D216" s="40">
        <v>100000000</v>
      </c>
      <c r="E216" s="40"/>
      <c r="F216" s="40">
        <v>0</v>
      </c>
      <c r="G216" s="40">
        <v>0</v>
      </c>
      <c r="H216" s="41">
        <v>0</v>
      </c>
    </row>
    <row r="217" spans="1:8">
      <c r="A217" s="47" t="s">
        <v>390</v>
      </c>
      <c r="B217" s="39" t="s">
        <v>391</v>
      </c>
      <c r="C217" s="40">
        <v>0</v>
      </c>
      <c r="D217" s="40">
        <v>0</v>
      </c>
      <c r="E217" s="40">
        <v>0</v>
      </c>
      <c r="F217" s="40">
        <v>30500</v>
      </c>
      <c r="G217" s="40">
        <v>30500</v>
      </c>
      <c r="H217" s="41">
        <v>0</v>
      </c>
    </row>
    <row r="218" spans="1:8">
      <c r="A218" s="47" t="s">
        <v>392</v>
      </c>
      <c r="B218" s="70" t="s">
        <v>393</v>
      </c>
      <c r="C218" s="40">
        <v>515777917</v>
      </c>
      <c r="D218" s="40">
        <v>515777917</v>
      </c>
      <c r="E218" s="40">
        <v>5487494</v>
      </c>
      <c r="F218" s="40">
        <v>0</v>
      </c>
      <c r="G218" s="40">
        <v>5487494</v>
      </c>
      <c r="H218" s="41">
        <v>1.0639257360838114E-2</v>
      </c>
    </row>
    <row r="219" spans="1:8">
      <c r="A219" s="71"/>
      <c r="B219" s="72"/>
      <c r="C219" s="72"/>
      <c r="D219" s="73"/>
      <c r="E219" s="73"/>
      <c r="F219" s="73"/>
      <c r="G219" s="73"/>
      <c r="H219" s="74"/>
    </row>
  </sheetData>
  <mergeCells count="9">
    <mergeCell ref="H7:H10"/>
    <mergeCell ref="E8:E10"/>
    <mergeCell ref="F8:F10"/>
    <mergeCell ref="G8:G10"/>
    <mergeCell ref="C6:D6"/>
    <mergeCell ref="A7:B9"/>
    <mergeCell ref="C7:C10"/>
    <mergeCell ref="D7:D10"/>
    <mergeCell ref="E7:G7"/>
  </mergeCells>
  <printOptions horizontalCentered="1"/>
  <pageMargins left="0.31496062992125984" right="0.31496062992125984" top="0.27559055118110237" bottom="0.15748031496062992" header="0.31496062992125984" footer="0.31496062992125984"/>
  <pageSetup paperSize="9" scale="57" fitToHeight="0" orientation="portrait" r:id="rId1"/>
  <rowBreaks count="1" manualBreakCount="1">
    <brk id="107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3"/>
  <sheetViews>
    <sheetView showGridLines="0" zoomScaleNormal="100" zoomScaleSheetLayoutView="100" workbookViewId="0">
      <selection activeCell="M142" sqref="M142"/>
    </sheetView>
  </sheetViews>
  <sheetFormatPr defaultRowHeight="14.5"/>
  <cols>
    <col min="1" max="1" width="18" customWidth="1"/>
    <col min="2" max="2" width="60.453125" customWidth="1"/>
    <col min="3" max="3" width="14.81640625" customWidth="1"/>
    <col min="4" max="4" width="15.81640625" customWidth="1"/>
    <col min="5" max="5" width="16.54296875" customWidth="1"/>
    <col min="6" max="6" width="16.7265625" customWidth="1"/>
    <col min="7" max="7" width="16" customWidth="1"/>
    <col min="8" max="8" width="15.54296875" customWidth="1"/>
    <col min="9" max="10" width="16.7265625" customWidth="1"/>
    <col min="11" max="11" width="14.81640625" customWidth="1"/>
    <col min="12" max="12" width="11.1796875" customWidth="1"/>
    <col min="13" max="13" width="14.81640625" bestFit="1" customWidth="1"/>
    <col min="14" max="14" width="16.26953125" bestFit="1" customWidth="1"/>
    <col min="15" max="15" width="15.1796875" bestFit="1" customWidth="1"/>
    <col min="16" max="19" width="9.1796875" customWidth="1"/>
  </cols>
  <sheetData>
    <row r="1" spans="1:15" ht="15.65" customHeight="1">
      <c r="A1" s="218"/>
      <c r="B1" s="218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5" ht="12" customHeight="1">
      <c r="A2" s="218"/>
      <c r="B2" s="218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5" ht="43.5" customHeight="1" thickBot="1">
      <c r="A3" s="218"/>
      <c r="B3" s="218"/>
      <c r="C3" s="76"/>
      <c r="D3" s="76"/>
      <c r="E3" s="76"/>
      <c r="F3" s="76"/>
      <c r="G3" s="77"/>
      <c r="H3" s="78"/>
      <c r="I3" s="78"/>
      <c r="J3" s="78"/>
      <c r="K3" s="78"/>
      <c r="L3" s="78"/>
    </row>
    <row r="4" spans="1:15" ht="21" customHeight="1" thickTop="1">
      <c r="A4" s="203" t="s">
        <v>396</v>
      </c>
      <c r="B4" s="204"/>
      <c r="C4" s="204" t="s">
        <v>397</v>
      </c>
      <c r="D4" s="204" t="s">
        <v>398</v>
      </c>
      <c r="E4" s="204"/>
      <c r="F4" s="204"/>
      <c r="G4" s="204"/>
      <c r="H4" s="204" t="s">
        <v>3</v>
      </c>
      <c r="I4" s="204"/>
      <c r="J4" s="204"/>
      <c r="K4" s="204"/>
      <c r="L4" s="207" t="s">
        <v>399</v>
      </c>
    </row>
    <row r="5" spans="1:15" ht="29.15" customHeight="1">
      <c r="A5" s="205"/>
      <c r="B5" s="194"/>
      <c r="C5" s="194"/>
      <c r="D5" s="194" t="s">
        <v>400</v>
      </c>
      <c r="E5" s="194" t="s">
        <v>401</v>
      </c>
      <c r="F5" s="194" t="s">
        <v>402</v>
      </c>
      <c r="G5" s="194" t="s">
        <v>7</v>
      </c>
      <c r="H5" s="194" t="s">
        <v>400</v>
      </c>
      <c r="I5" s="194" t="s">
        <v>401</v>
      </c>
      <c r="J5" s="194" t="s">
        <v>402</v>
      </c>
      <c r="K5" s="194" t="s">
        <v>7</v>
      </c>
      <c r="L5" s="198"/>
    </row>
    <row r="6" spans="1:15" ht="15" thickBot="1">
      <c r="A6" s="14" t="s">
        <v>8</v>
      </c>
      <c r="B6" s="15" t="s">
        <v>9</v>
      </c>
      <c r="C6" s="195"/>
      <c r="D6" s="195"/>
      <c r="E6" s="195"/>
      <c r="F6" s="195"/>
      <c r="G6" s="195"/>
      <c r="H6" s="195"/>
      <c r="I6" s="195"/>
      <c r="J6" s="195"/>
      <c r="K6" s="195"/>
      <c r="L6" s="199"/>
    </row>
    <row r="7" spans="1:15" ht="15" thickTop="1">
      <c r="A7" s="79" t="s">
        <v>403</v>
      </c>
      <c r="B7" s="80" t="s">
        <v>404</v>
      </c>
      <c r="C7" s="81">
        <v>612401789</v>
      </c>
      <c r="D7" s="81">
        <v>0</v>
      </c>
      <c r="E7" s="81">
        <v>317344333</v>
      </c>
      <c r="F7" s="82">
        <v>323795321</v>
      </c>
      <c r="G7" s="81">
        <v>641139654</v>
      </c>
      <c r="H7" s="81">
        <v>0</v>
      </c>
      <c r="I7" s="81">
        <v>76581966</v>
      </c>
      <c r="J7" s="81">
        <v>71315703</v>
      </c>
      <c r="K7" s="81">
        <v>147897669</v>
      </c>
      <c r="L7" s="83">
        <v>0.23067933495812132</v>
      </c>
      <c r="O7" s="84"/>
    </row>
    <row r="8" spans="1:15">
      <c r="A8" s="79"/>
      <c r="B8" s="85" t="s">
        <v>405</v>
      </c>
      <c r="C8" s="86">
        <v>12263067573</v>
      </c>
      <c r="D8" s="86">
        <v>0</v>
      </c>
      <c r="E8" s="86">
        <v>10832074203</v>
      </c>
      <c r="F8" s="87">
        <v>1650113877</v>
      </c>
      <c r="G8" s="86">
        <v>12482188080</v>
      </c>
      <c r="H8" s="86">
        <v>0</v>
      </c>
      <c r="I8" s="86">
        <v>3173619056</v>
      </c>
      <c r="J8" s="86">
        <v>432289901</v>
      </c>
      <c r="K8" s="86">
        <v>3605908957</v>
      </c>
      <c r="L8" s="83">
        <v>0.28888436337357287</v>
      </c>
      <c r="O8" s="84"/>
    </row>
    <row r="9" spans="1:15">
      <c r="A9" s="79"/>
      <c r="B9" s="85" t="s">
        <v>406</v>
      </c>
      <c r="C9" s="86">
        <v>6556505817.3759995</v>
      </c>
      <c r="D9" s="86">
        <v>180620216.94099998</v>
      </c>
      <c r="E9" s="86">
        <v>5509242196.7349997</v>
      </c>
      <c r="F9" s="87">
        <v>891454750</v>
      </c>
      <c r="G9" s="86">
        <v>6581317163.6759996</v>
      </c>
      <c r="H9" s="86">
        <v>30174964</v>
      </c>
      <c r="I9" s="86">
        <v>1218797185</v>
      </c>
      <c r="J9" s="86">
        <v>196554334</v>
      </c>
      <c r="K9" s="86">
        <v>1445526483</v>
      </c>
      <c r="L9" s="83">
        <v>0.21964090881050929</v>
      </c>
      <c r="O9" s="84"/>
    </row>
    <row r="10" spans="1:15">
      <c r="A10" s="79"/>
      <c r="B10" s="85" t="s">
        <v>407</v>
      </c>
      <c r="C10" s="86">
        <v>41271343</v>
      </c>
      <c r="D10" s="86">
        <v>0</v>
      </c>
      <c r="E10" s="86">
        <v>31338908</v>
      </c>
      <c r="F10" s="87">
        <v>11770048</v>
      </c>
      <c r="G10" s="86">
        <v>43108956</v>
      </c>
      <c r="H10" s="86">
        <v>0</v>
      </c>
      <c r="I10" s="86">
        <v>2287188</v>
      </c>
      <c r="J10" s="86">
        <v>1637402</v>
      </c>
      <c r="K10" s="86">
        <v>3924590</v>
      </c>
      <c r="L10" s="83">
        <v>9.1038855127922841E-2</v>
      </c>
      <c r="O10" s="84"/>
    </row>
    <row r="11" spans="1:15">
      <c r="A11" s="79"/>
      <c r="B11" s="85" t="s">
        <v>408</v>
      </c>
      <c r="C11" s="86">
        <v>0</v>
      </c>
      <c r="D11" s="86">
        <v>0</v>
      </c>
      <c r="E11" s="86">
        <v>43000000</v>
      </c>
      <c r="F11" s="87">
        <v>0</v>
      </c>
      <c r="G11" s="86">
        <v>43000000</v>
      </c>
      <c r="H11" s="86">
        <v>0</v>
      </c>
      <c r="I11" s="86">
        <v>23838696</v>
      </c>
      <c r="J11" s="86">
        <v>0</v>
      </c>
      <c r="K11" s="86">
        <v>23838696</v>
      </c>
      <c r="L11" s="83">
        <v>0.5543882790697674</v>
      </c>
      <c r="O11" s="84"/>
    </row>
    <row r="12" spans="1:15">
      <c r="A12" s="79"/>
      <c r="B12" s="85" t="s">
        <v>409</v>
      </c>
      <c r="C12" s="86">
        <v>22606589</v>
      </c>
      <c r="D12" s="86">
        <v>300000</v>
      </c>
      <c r="E12" s="86">
        <v>22657589</v>
      </c>
      <c r="F12" s="87">
        <v>0</v>
      </c>
      <c r="G12" s="86">
        <v>22957589</v>
      </c>
      <c r="H12" s="86">
        <v>51788</v>
      </c>
      <c r="I12" s="86">
        <v>51000</v>
      </c>
      <c r="J12" s="86">
        <v>0</v>
      </c>
      <c r="K12" s="86">
        <v>102788</v>
      </c>
      <c r="L12" s="83">
        <v>4.4772994237330405E-3</v>
      </c>
      <c r="O12" s="84"/>
    </row>
    <row r="13" spans="1:15">
      <c r="A13" s="79"/>
      <c r="B13" s="85" t="s">
        <v>410</v>
      </c>
      <c r="C13" s="86">
        <v>190946150</v>
      </c>
      <c r="D13" s="86">
        <v>4549016</v>
      </c>
      <c r="E13" s="86">
        <v>86757082</v>
      </c>
      <c r="F13" s="87">
        <v>100425577</v>
      </c>
      <c r="G13" s="86">
        <v>191731675</v>
      </c>
      <c r="H13" s="86">
        <v>679272</v>
      </c>
      <c r="I13" s="86">
        <v>18063017</v>
      </c>
      <c r="J13" s="86">
        <v>19650398</v>
      </c>
      <c r="K13" s="86">
        <v>38392687</v>
      </c>
      <c r="L13" s="83">
        <v>0.20024175452491091</v>
      </c>
      <c r="O13" s="84"/>
    </row>
    <row r="14" spans="1:15">
      <c r="A14" s="79"/>
      <c r="B14" s="85" t="s">
        <v>411</v>
      </c>
      <c r="C14" s="86">
        <v>2141577711</v>
      </c>
      <c r="D14" s="86">
        <v>757235</v>
      </c>
      <c r="E14" s="86">
        <v>2004301517</v>
      </c>
      <c r="F14" s="87">
        <v>170267755</v>
      </c>
      <c r="G14" s="86">
        <v>2175326507</v>
      </c>
      <c r="H14" s="86">
        <v>63245</v>
      </c>
      <c r="I14" s="86">
        <v>401358522</v>
      </c>
      <c r="J14" s="86">
        <v>37202917</v>
      </c>
      <c r="K14" s="86">
        <v>438624684</v>
      </c>
      <c r="L14" s="83">
        <v>0.20163625211596797</v>
      </c>
      <c r="O14" s="84"/>
    </row>
    <row r="15" spans="1:15">
      <c r="A15" s="79"/>
      <c r="B15" s="85" t="s">
        <v>412</v>
      </c>
      <c r="C15" s="86">
        <v>27734261</v>
      </c>
      <c r="D15" s="86">
        <v>0</v>
      </c>
      <c r="E15" s="86">
        <v>21225888</v>
      </c>
      <c r="F15" s="87">
        <v>9028520</v>
      </c>
      <c r="G15" s="86">
        <v>30254408</v>
      </c>
      <c r="H15" s="86">
        <v>0</v>
      </c>
      <c r="I15" s="86">
        <v>3746703</v>
      </c>
      <c r="J15" s="86">
        <v>1558075</v>
      </c>
      <c r="K15" s="86">
        <v>5304778</v>
      </c>
      <c r="L15" s="83">
        <v>0.17533901175656783</v>
      </c>
      <c r="O15" s="84"/>
    </row>
    <row r="16" spans="1:15">
      <c r="A16" s="79"/>
      <c r="B16" s="85" t="s">
        <v>413</v>
      </c>
      <c r="C16" s="86">
        <v>2002213904</v>
      </c>
      <c r="D16" s="86">
        <v>6995332</v>
      </c>
      <c r="E16" s="86">
        <v>1366283044</v>
      </c>
      <c r="F16" s="87">
        <v>622498848</v>
      </c>
      <c r="G16" s="86">
        <v>1995777224</v>
      </c>
      <c r="H16" s="86">
        <v>908852</v>
      </c>
      <c r="I16" s="86">
        <v>263382090</v>
      </c>
      <c r="J16" s="86">
        <v>105054295</v>
      </c>
      <c r="K16" s="86">
        <v>369345237</v>
      </c>
      <c r="L16" s="83">
        <v>0.18506335905554958</v>
      </c>
      <c r="O16" s="84"/>
    </row>
    <row r="17" spans="1:15">
      <c r="A17" s="79"/>
      <c r="B17" s="85" t="s">
        <v>414</v>
      </c>
      <c r="C17" s="86">
        <v>88698990</v>
      </c>
      <c r="D17" s="86">
        <v>1200000</v>
      </c>
      <c r="E17" s="86">
        <v>79143574</v>
      </c>
      <c r="F17" s="87">
        <v>15865418</v>
      </c>
      <c r="G17" s="86">
        <v>96208992</v>
      </c>
      <c r="H17" s="86">
        <v>620550</v>
      </c>
      <c r="I17" s="86">
        <v>11302089</v>
      </c>
      <c r="J17" s="86">
        <v>4313326</v>
      </c>
      <c r="K17" s="86">
        <v>16235965</v>
      </c>
      <c r="L17" s="83">
        <v>0.16875725088149765</v>
      </c>
      <c r="O17" s="84"/>
    </row>
    <row r="18" spans="1:15">
      <c r="A18" s="79"/>
      <c r="B18" s="85" t="s">
        <v>415</v>
      </c>
      <c r="C18" s="86">
        <v>10381854</v>
      </c>
      <c r="D18" s="86">
        <v>0</v>
      </c>
      <c r="E18" s="86">
        <v>9658849</v>
      </c>
      <c r="F18" s="87">
        <v>948330</v>
      </c>
      <c r="G18" s="86">
        <v>10607179</v>
      </c>
      <c r="H18" s="86">
        <v>0</v>
      </c>
      <c r="I18" s="86">
        <v>76320</v>
      </c>
      <c r="J18" s="86">
        <v>0</v>
      </c>
      <c r="K18" s="86">
        <v>76320</v>
      </c>
      <c r="L18" s="83">
        <v>7.1951269984224832E-3</v>
      </c>
      <c r="O18" s="84"/>
    </row>
    <row r="19" spans="1:15">
      <c r="A19" s="79"/>
      <c r="B19" s="85" t="s">
        <v>416</v>
      </c>
      <c r="C19" s="86">
        <v>265687358.44999999</v>
      </c>
      <c r="D19" s="86">
        <v>87199875.444340006</v>
      </c>
      <c r="E19" s="86">
        <v>147000297.40000001</v>
      </c>
      <c r="F19" s="87">
        <v>19877155</v>
      </c>
      <c r="G19" s="86">
        <v>254077327.84434003</v>
      </c>
      <c r="H19" s="86">
        <v>3964552</v>
      </c>
      <c r="I19" s="86">
        <v>6380380</v>
      </c>
      <c r="J19" s="86">
        <v>557183</v>
      </c>
      <c r="K19" s="86">
        <v>10902115</v>
      </c>
      <c r="L19" s="83">
        <v>4.2908649474931344E-2</v>
      </c>
      <c r="O19" s="84"/>
    </row>
    <row r="20" spans="1:15">
      <c r="A20" s="79"/>
      <c r="B20" s="85" t="s">
        <v>417</v>
      </c>
      <c r="C20" s="86">
        <v>90718900</v>
      </c>
      <c r="D20" s="86">
        <v>500000</v>
      </c>
      <c r="E20" s="86">
        <v>84622000</v>
      </c>
      <c r="F20" s="87">
        <v>7336900</v>
      </c>
      <c r="G20" s="86">
        <v>92458900</v>
      </c>
      <c r="H20" s="86">
        <v>0</v>
      </c>
      <c r="I20" s="86">
        <v>974209</v>
      </c>
      <c r="J20" s="86">
        <v>424000</v>
      </c>
      <c r="K20" s="86">
        <v>1398209</v>
      </c>
      <c r="L20" s="83">
        <v>1.5122492264130332E-2</v>
      </c>
      <c r="O20" s="84"/>
    </row>
    <row r="21" spans="1:15">
      <c r="A21" s="79"/>
      <c r="B21" s="85" t="s">
        <v>418</v>
      </c>
      <c r="C21" s="86">
        <v>2362717830.0332899</v>
      </c>
      <c r="D21" s="86">
        <v>2557438.0332900002</v>
      </c>
      <c r="E21" s="86">
        <v>2119803006</v>
      </c>
      <c r="F21" s="87">
        <v>233970036</v>
      </c>
      <c r="G21" s="86">
        <v>2356330480.0332899</v>
      </c>
      <c r="H21" s="86">
        <v>583014</v>
      </c>
      <c r="I21" s="86">
        <v>3261460</v>
      </c>
      <c r="J21" s="86">
        <v>0</v>
      </c>
      <c r="K21" s="86">
        <v>3844474</v>
      </c>
      <c r="L21" s="83">
        <v>1.6315512754160382E-3</v>
      </c>
      <c r="O21" s="84"/>
    </row>
    <row r="22" spans="1:15">
      <c r="A22" s="79"/>
      <c r="B22" s="85" t="s">
        <v>419</v>
      </c>
      <c r="C22" s="86">
        <v>204182980</v>
      </c>
      <c r="D22" s="86">
        <v>0</v>
      </c>
      <c r="E22" s="86">
        <v>112912704</v>
      </c>
      <c r="F22" s="87">
        <v>88167105</v>
      </c>
      <c r="G22" s="86">
        <v>201079809</v>
      </c>
      <c r="H22" s="86">
        <v>0</v>
      </c>
      <c r="I22" s="86">
        <v>0</v>
      </c>
      <c r="J22" s="86">
        <v>0</v>
      </c>
      <c r="K22" s="86">
        <v>0</v>
      </c>
      <c r="L22" s="83">
        <v>0</v>
      </c>
      <c r="O22" s="84"/>
    </row>
    <row r="23" spans="1:15">
      <c r="A23" s="79"/>
      <c r="B23" s="85" t="s">
        <v>420</v>
      </c>
      <c r="C23" s="86">
        <v>1058886926</v>
      </c>
      <c r="D23" s="86">
        <v>2380000</v>
      </c>
      <c r="E23" s="86">
        <v>837857742</v>
      </c>
      <c r="F23" s="87">
        <v>182488785</v>
      </c>
      <c r="G23" s="86">
        <v>1022726527</v>
      </c>
      <c r="H23" s="86">
        <v>0</v>
      </c>
      <c r="I23" s="86">
        <v>0</v>
      </c>
      <c r="J23" s="86">
        <v>0</v>
      </c>
      <c r="K23" s="86">
        <v>0</v>
      </c>
      <c r="L23" s="83">
        <v>0</v>
      </c>
      <c r="O23" s="84"/>
    </row>
    <row r="24" spans="1:15">
      <c r="A24" s="79"/>
      <c r="B24" s="85" t="s">
        <v>421</v>
      </c>
      <c r="C24" s="86">
        <v>18905983</v>
      </c>
      <c r="D24" s="86">
        <v>0</v>
      </c>
      <c r="E24" s="86">
        <v>18616183</v>
      </c>
      <c r="F24" s="87">
        <v>289800</v>
      </c>
      <c r="G24" s="86">
        <v>18905983</v>
      </c>
      <c r="H24" s="86">
        <v>0</v>
      </c>
      <c r="I24" s="86">
        <v>0</v>
      </c>
      <c r="J24" s="86">
        <v>0</v>
      </c>
      <c r="K24" s="86">
        <v>0</v>
      </c>
      <c r="L24" s="83">
        <v>0</v>
      </c>
      <c r="O24" s="84"/>
    </row>
    <row r="25" spans="1:15">
      <c r="A25" s="79"/>
      <c r="B25" s="85" t="s">
        <v>422</v>
      </c>
      <c r="C25" s="86">
        <v>62309269</v>
      </c>
      <c r="D25" s="86">
        <v>0</v>
      </c>
      <c r="E25" s="86">
        <v>26010673</v>
      </c>
      <c r="F25" s="87">
        <v>27488879</v>
      </c>
      <c r="G25" s="86">
        <v>53499552</v>
      </c>
      <c r="H25" s="86">
        <v>0</v>
      </c>
      <c r="I25" s="86">
        <v>0</v>
      </c>
      <c r="J25" s="86">
        <v>0</v>
      </c>
      <c r="K25" s="86">
        <v>0</v>
      </c>
      <c r="L25" s="83">
        <v>0</v>
      </c>
      <c r="O25" s="84"/>
    </row>
    <row r="26" spans="1:15">
      <c r="A26" s="79"/>
      <c r="B26" s="85" t="s">
        <v>423</v>
      </c>
      <c r="C26" s="86">
        <v>255692916</v>
      </c>
      <c r="D26" s="86">
        <v>0</v>
      </c>
      <c r="E26" s="86">
        <v>172606566</v>
      </c>
      <c r="F26" s="87">
        <v>86380121</v>
      </c>
      <c r="G26" s="86">
        <v>258986687</v>
      </c>
      <c r="H26" s="86">
        <v>0</v>
      </c>
      <c r="I26" s="86">
        <v>0</v>
      </c>
      <c r="J26" s="86">
        <v>0</v>
      </c>
      <c r="K26" s="86">
        <v>0</v>
      </c>
      <c r="L26" s="83">
        <v>0</v>
      </c>
      <c r="O26" s="84"/>
    </row>
    <row r="27" spans="1:15">
      <c r="A27" s="79"/>
      <c r="B27" s="85" t="s">
        <v>424</v>
      </c>
      <c r="C27" s="86">
        <v>2190702367</v>
      </c>
      <c r="D27" s="86">
        <v>0</v>
      </c>
      <c r="E27" s="86">
        <v>1878734083</v>
      </c>
      <c r="F27" s="87">
        <v>303215676</v>
      </c>
      <c r="G27" s="86">
        <v>2181949759</v>
      </c>
      <c r="H27" s="86">
        <v>0</v>
      </c>
      <c r="I27" s="86">
        <v>0</v>
      </c>
      <c r="J27" s="86">
        <v>0</v>
      </c>
      <c r="K27" s="86">
        <v>0</v>
      </c>
      <c r="L27" s="83">
        <v>0</v>
      </c>
      <c r="O27" s="84"/>
    </row>
    <row r="28" spans="1:15">
      <c r="A28" s="88"/>
      <c r="B28" s="89" t="s">
        <v>425</v>
      </c>
      <c r="C28" s="86">
        <v>2243963721.5964203</v>
      </c>
      <c r="D28" s="86">
        <v>35438282.453419998</v>
      </c>
      <c r="E28" s="86">
        <v>970781886.99299991</v>
      </c>
      <c r="F28" s="87">
        <v>1280147379</v>
      </c>
      <c r="G28" s="86">
        <v>2286367548.4464197</v>
      </c>
      <c r="H28" s="86">
        <v>4976798</v>
      </c>
      <c r="I28" s="86">
        <v>170707943</v>
      </c>
      <c r="J28" s="86">
        <v>33909001</v>
      </c>
      <c r="K28" s="86">
        <v>209593742</v>
      </c>
      <c r="L28" s="83">
        <v>9.1671062311227416E-2</v>
      </c>
      <c r="O28" s="84"/>
    </row>
    <row r="29" spans="1:15">
      <c r="A29" s="79"/>
      <c r="B29" s="85" t="s">
        <v>426</v>
      </c>
      <c r="C29" s="86">
        <v>150928126</v>
      </c>
      <c r="D29" s="86">
        <v>0</v>
      </c>
      <c r="E29" s="86">
        <v>150928126</v>
      </c>
      <c r="F29" s="87">
        <v>0</v>
      </c>
      <c r="G29" s="86">
        <v>150928126</v>
      </c>
      <c r="H29" s="86">
        <v>0</v>
      </c>
      <c r="I29" s="86">
        <v>5381993</v>
      </c>
      <c r="J29" s="86">
        <v>0</v>
      </c>
      <c r="K29" s="86">
        <v>5381993</v>
      </c>
      <c r="L29" s="83">
        <v>3.5659311108123079E-2</v>
      </c>
      <c r="O29" s="84"/>
    </row>
    <row r="30" spans="1:15">
      <c r="A30" s="79"/>
      <c r="B30" s="85" t="s">
        <v>427</v>
      </c>
      <c r="C30" s="86">
        <v>18174699</v>
      </c>
      <c r="D30" s="86">
        <v>0</v>
      </c>
      <c r="E30" s="86">
        <v>16361959</v>
      </c>
      <c r="F30" s="87">
        <v>1878140</v>
      </c>
      <c r="G30" s="86">
        <v>18240099</v>
      </c>
      <c r="H30" s="86">
        <v>0</v>
      </c>
      <c r="I30" s="86">
        <v>1793084</v>
      </c>
      <c r="J30" s="86">
        <v>174100</v>
      </c>
      <c r="K30" s="86">
        <v>1967184</v>
      </c>
      <c r="L30" s="83">
        <v>0.10784941463311136</v>
      </c>
      <c r="O30" s="84"/>
    </row>
    <row r="31" spans="1:15">
      <c r="A31" s="79"/>
      <c r="B31" s="85" t="s">
        <v>428</v>
      </c>
      <c r="C31" s="86">
        <v>74249672.624929994</v>
      </c>
      <c r="D31" s="86">
        <v>2411656.5049299998</v>
      </c>
      <c r="E31" s="86">
        <v>50879050.369999997</v>
      </c>
      <c r="F31" s="87">
        <v>24194782</v>
      </c>
      <c r="G31" s="86">
        <v>77485488.874929994</v>
      </c>
      <c r="H31" s="86">
        <v>94880</v>
      </c>
      <c r="I31" s="86">
        <v>13759330</v>
      </c>
      <c r="J31" s="86">
        <v>2277984</v>
      </c>
      <c r="K31" s="86">
        <v>16132194</v>
      </c>
      <c r="L31" s="83">
        <v>0.20819632468266563</v>
      </c>
      <c r="O31" s="84"/>
    </row>
    <row r="32" spans="1:15">
      <c r="A32" s="80"/>
      <c r="B32" s="85" t="s">
        <v>429</v>
      </c>
      <c r="C32" s="86">
        <v>7726311</v>
      </c>
      <c r="D32" s="86">
        <v>0</v>
      </c>
      <c r="E32" s="86">
        <v>7726311</v>
      </c>
      <c r="F32" s="87">
        <v>0</v>
      </c>
      <c r="G32" s="86">
        <v>7726311</v>
      </c>
      <c r="H32" s="86">
        <v>0</v>
      </c>
      <c r="I32" s="86">
        <v>0</v>
      </c>
      <c r="J32" s="86">
        <v>0</v>
      </c>
      <c r="K32" s="86">
        <v>0</v>
      </c>
      <c r="L32" s="83">
        <v>0</v>
      </c>
      <c r="O32" s="84"/>
    </row>
    <row r="33" spans="1:15" ht="14.25" customHeight="1">
      <c r="A33" s="90" t="s">
        <v>430</v>
      </c>
      <c r="B33" s="91"/>
      <c r="C33" s="92">
        <v>32962253041.080643</v>
      </c>
      <c r="D33" s="92">
        <v>324909052.37698001</v>
      </c>
      <c r="E33" s="92">
        <v>26917867771.498001</v>
      </c>
      <c r="F33" s="92">
        <v>6051603202</v>
      </c>
      <c r="G33" s="93">
        <v>33294380025.874981</v>
      </c>
      <c r="H33" s="92">
        <v>42117915</v>
      </c>
      <c r="I33" s="92">
        <v>5395362231</v>
      </c>
      <c r="J33" s="92">
        <v>906918619</v>
      </c>
      <c r="K33" s="92">
        <v>6344398765</v>
      </c>
      <c r="L33" s="94">
        <v>0.19055464496018254</v>
      </c>
      <c r="O33" s="84"/>
    </row>
    <row r="34" spans="1:15">
      <c r="A34" s="95" t="s">
        <v>431</v>
      </c>
      <c r="B34" s="85" t="s">
        <v>432</v>
      </c>
      <c r="C34" s="86">
        <v>51647321</v>
      </c>
      <c r="D34" s="86">
        <v>9318569</v>
      </c>
      <c r="E34" s="86">
        <v>74105321</v>
      </c>
      <c r="F34" s="86">
        <v>2285000</v>
      </c>
      <c r="G34" s="86">
        <v>85708890</v>
      </c>
      <c r="H34" s="86">
        <v>714128</v>
      </c>
      <c r="I34" s="86">
        <v>3862134</v>
      </c>
      <c r="J34" s="86">
        <v>282697</v>
      </c>
      <c r="K34" s="86">
        <v>4858959</v>
      </c>
      <c r="L34" s="96">
        <v>5.6691423725123494E-2</v>
      </c>
      <c r="O34" s="84"/>
    </row>
    <row r="35" spans="1:15">
      <c r="A35" s="79"/>
      <c r="B35" s="85" t="s">
        <v>433</v>
      </c>
      <c r="C35" s="86">
        <v>1168954589.605</v>
      </c>
      <c r="D35" s="86">
        <v>3500000</v>
      </c>
      <c r="E35" s="86">
        <v>1156222525.0550001</v>
      </c>
      <c r="F35" s="86">
        <v>6270957</v>
      </c>
      <c r="G35" s="86">
        <v>1165993482.0550001</v>
      </c>
      <c r="H35" s="86">
        <v>790618</v>
      </c>
      <c r="I35" s="86">
        <v>59026924</v>
      </c>
      <c r="J35" s="86">
        <v>1102139</v>
      </c>
      <c r="K35" s="86">
        <v>60919681</v>
      </c>
      <c r="L35" s="96">
        <v>5.224701676087621E-2</v>
      </c>
      <c r="O35" s="84"/>
    </row>
    <row r="36" spans="1:15">
      <c r="A36" s="79"/>
      <c r="B36" s="85" t="s">
        <v>434</v>
      </c>
      <c r="C36" s="86">
        <v>716971808</v>
      </c>
      <c r="D36" s="86">
        <v>0</v>
      </c>
      <c r="E36" s="86">
        <v>678714164</v>
      </c>
      <c r="F36" s="86">
        <v>78496042</v>
      </c>
      <c r="G36" s="86">
        <v>757210206</v>
      </c>
      <c r="H36" s="86">
        <v>0</v>
      </c>
      <c r="I36" s="86">
        <v>96699034</v>
      </c>
      <c r="J36" s="86">
        <v>30089551</v>
      </c>
      <c r="K36" s="86">
        <v>126788585</v>
      </c>
      <c r="L36" s="96">
        <v>0.16744172753529948</v>
      </c>
      <c r="O36" s="84"/>
    </row>
    <row r="37" spans="1:15">
      <c r="A37" s="79"/>
      <c r="B37" s="85" t="s">
        <v>435</v>
      </c>
      <c r="C37" s="86">
        <v>134191014</v>
      </c>
      <c r="D37" s="86">
        <v>306000</v>
      </c>
      <c r="E37" s="86">
        <v>126510146</v>
      </c>
      <c r="F37" s="86">
        <v>9366060</v>
      </c>
      <c r="G37" s="86">
        <v>136182206</v>
      </c>
      <c r="H37" s="86">
        <v>0</v>
      </c>
      <c r="I37" s="86">
        <v>5468704</v>
      </c>
      <c r="J37" s="86">
        <v>896586</v>
      </c>
      <c r="K37" s="86">
        <v>6365290</v>
      </c>
      <c r="L37" s="96">
        <v>4.6740981710929254E-2</v>
      </c>
      <c r="O37" s="84"/>
    </row>
    <row r="38" spans="1:15" ht="14.25" customHeight="1">
      <c r="A38" s="79"/>
      <c r="B38" s="85" t="s">
        <v>436</v>
      </c>
      <c r="C38" s="86">
        <v>286711123.97799993</v>
      </c>
      <c r="D38" s="86">
        <v>12747085.8989</v>
      </c>
      <c r="E38" s="86">
        <v>229076814.40000001</v>
      </c>
      <c r="F38" s="86">
        <v>56534768</v>
      </c>
      <c r="G38" s="86">
        <v>298358668.29890001</v>
      </c>
      <c r="H38" s="86">
        <v>668266</v>
      </c>
      <c r="I38" s="86">
        <v>35619173</v>
      </c>
      <c r="J38" s="86">
        <v>11378766</v>
      </c>
      <c r="K38" s="86">
        <v>47666205</v>
      </c>
      <c r="L38" s="96">
        <v>0.15976142161972418</v>
      </c>
      <c r="O38" s="84"/>
    </row>
    <row r="39" spans="1:15">
      <c r="A39" s="79"/>
      <c r="B39" s="85" t="s">
        <v>437</v>
      </c>
      <c r="C39" s="86">
        <v>737178335</v>
      </c>
      <c r="D39" s="86">
        <v>1000000</v>
      </c>
      <c r="E39" s="86">
        <v>734494824</v>
      </c>
      <c r="F39" s="86">
        <v>293285</v>
      </c>
      <c r="G39" s="86">
        <v>735788109</v>
      </c>
      <c r="H39" s="86">
        <v>0</v>
      </c>
      <c r="I39" s="86">
        <v>80259644</v>
      </c>
      <c r="J39" s="86">
        <v>41282</v>
      </c>
      <c r="K39" s="86">
        <v>80300926</v>
      </c>
      <c r="L39" s="96">
        <v>0.10913593875434592</v>
      </c>
      <c r="O39" s="84"/>
    </row>
    <row r="40" spans="1:15">
      <c r="A40" s="79"/>
      <c r="B40" s="85" t="s">
        <v>438</v>
      </c>
      <c r="C40" s="86">
        <v>12000000</v>
      </c>
      <c r="D40" s="86">
        <v>4000000</v>
      </c>
      <c r="E40" s="86">
        <v>8000000</v>
      </c>
      <c r="F40" s="86">
        <v>0</v>
      </c>
      <c r="G40" s="86">
        <v>12000000</v>
      </c>
      <c r="H40" s="86">
        <v>0</v>
      </c>
      <c r="I40" s="86">
        <v>0</v>
      </c>
      <c r="J40" s="86">
        <v>0</v>
      </c>
      <c r="K40" s="86">
        <v>0</v>
      </c>
      <c r="L40" s="96">
        <v>0</v>
      </c>
      <c r="O40" s="84"/>
    </row>
    <row r="41" spans="1:15">
      <c r="A41" s="79"/>
      <c r="B41" s="85" t="s">
        <v>439</v>
      </c>
      <c r="C41" s="86">
        <v>75651446</v>
      </c>
      <c r="D41" s="86">
        <v>4438630.6419500001</v>
      </c>
      <c r="E41" s="86">
        <v>59098448</v>
      </c>
      <c r="F41" s="86">
        <v>7200000</v>
      </c>
      <c r="G41" s="86">
        <v>70737078.641949996</v>
      </c>
      <c r="H41" s="86">
        <v>79260</v>
      </c>
      <c r="I41" s="86">
        <v>7786873</v>
      </c>
      <c r="J41" s="86">
        <v>1783842</v>
      </c>
      <c r="K41" s="86">
        <v>9649975</v>
      </c>
      <c r="L41" s="96">
        <v>0.13642032135431117</v>
      </c>
      <c r="O41" s="84"/>
    </row>
    <row r="42" spans="1:15">
      <c r="A42" s="79"/>
      <c r="B42" s="85" t="s">
        <v>440</v>
      </c>
      <c r="C42" s="86">
        <v>194207996</v>
      </c>
      <c r="D42" s="86">
        <v>3274587</v>
      </c>
      <c r="E42" s="86">
        <v>163506878</v>
      </c>
      <c r="F42" s="86">
        <v>21281658</v>
      </c>
      <c r="G42" s="86">
        <v>188063123</v>
      </c>
      <c r="H42" s="86">
        <v>86974</v>
      </c>
      <c r="I42" s="86">
        <v>20465527</v>
      </c>
      <c r="J42" s="86">
        <v>2625506</v>
      </c>
      <c r="K42" s="86">
        <v>23178007</v>
      </c>
      <c r="L42" s="96">
        <v>0.12324589015784876</v>
      </c>
      <c r="O42" s="84"/>
    </row>
    <row r="43" spans="1:15">
      <c r="A43" s="79"/>
      <c r="B43" s="85" t="s">
        <v>441</v>
      </c>
      <c r="C43" s="86">
        <v>116989928</v>
      </c>
      <c r="D43" s="86">
        <v>1650729</v>
      </c>
      <c r="E43" s="86">
        <v>32413735</v>
      </c>
      <c r="F43" s="86">
        <v>99264944</v>
      </c>
      <c r="G43" s="86">
        <v>133329408</v>
      </c>
      <c r="H43" s="86">
        <v>0</v>
      </c>
      <c r="I43" s="86">
        <v>2118561</v>
      </c>
      <c r="J43" s="86">
        <v>180946</v>
      </c>
      <c r="K43" s="86">
        <v>2299507</v>
      </c>
      <c r="L43" s="96">
        <v>1.7246810246093643E-2</v>
      </c>
      <c r="O43" s="84"/>
    </row>
    <row r="44" spans="1:15">
      <c r="A44" s="79"/>
      <c r="B44" s="85" t="s">
        <v>442</v>
      </c>
      <c r="C44" s="86">
        <v>14698149</v>
      </c>
      <c r="D44" s="86">
        <v>0</v>
      </c>
      <c r="E44" s="86">
        <v>12200903</v>
      </c>
      <c r="F44" s="86">
        <v>2402317</v>
      </c>
      <c r="G44" s="86">
        <v>14603220</v>
      </c>
      <c r="H44" s="86">
        <v>0</v>
      </c>
      <c r="I44" s="86">
        <v>153003</v>
      </c>
      <c r="J44" s="86">
        <v>258164</v>
      </c>
      <c r="K44" s="86">
        <v>411167</v>
      </c>
      <c r="L44" s="96">
        <v>2.815591355879046E-2</v>
      </c>
      <c r="O44" s="84"/>
    </row>
    <row r="45" spans="1:15">
      <c r="A45" s="79"/>
      <c r="B45" s="85" t="s">
        <v>443</v>
      </c>
      <c r="C45" s="86">
        <v>514446895.78799999</v>
      </c>
      <c r="D45" s="86">
        <v>21798348.257999998</v>
      </c>
      <c r="E45" s="86">
        <v>384171122</v>
      </c>
      <c r="F45" s="86">
        <v>100169306</v>
      </c>
      <c r="G45" s="86">
        <v>506138776.25800002</v>
      </c>
      <c r="H45" s="86">
        <v>2157681</v>
      </c>
      <c r="I45" s="86">
        <v>46996173</v>
      </c>
      <c r="J45" s="86">
        <v>15407293</v>
      </c>
      <c r="K45" s="86">
        <v>64561147</v>
      </c>
      <c r="L45" s="96">
        <v>0.12755621586102403</v>
      </c>
      <c r="O45" s="84"/>
    </row>
    <row r="46" spans="1:15">
      <c r="A46" s="79"/>
      <c r="B46" s="85" t="s">
        <v>444</v>
      </c>
      <c r="C46" s="86">
        <v>158609646.65000001</v>
      </c>
      <c r="D46" s="86">
        <v>2946642.1164199999</v>
      </c>
      <c r="E46" s="86">
        <v>136991172</v>
      </c>
      <c r="F46" s="86">
        <v>18216000</v>
      </c>
      <c r="G46" s="86">
        <v>158153814.11642</v>
      </c>
      <c r="H46" s="86">
        <v>115022</v>
      </c>
      <c r="I46" s="86">
        <v>23553896</v>
      </c>
      <c r="J46" s="86">
        <v>3169009</v>
      </c>
      <c r="K46" s="86">
        <v>26837927</v>
      </c>
      <c r="L46" s="96">
        <v>0.16969509809130556</v>
      </c>
      <c r="O46" s="84"/>
    </row>
    <row r="47" spans="1:15">
      <c r="A47" s="79"/>
      <c r="B47" s="85" t="s">
        <v>445</v>
      </c>
      <c r="C47" s="86">
        <v>214739658</v>
      </c>
      <c r="D47" s="86">
        <v>17407267.5</v>
      </c>
      <c r="E47" s="86">
        <v>185183784</v>
      </c>
      <c r="F47" s="86">
        <v>19455192</v>
      </c>
      <c r="G47" s="86">
        <v>222046243.5</v>
      </c>
      <c r="H47" s="86">
        <v>332834</v>
      </c>
      <c r="I47" s="86">
        <v>17341247</v>
      </c>
      <c r="J47" s="86">
        <v>2132500</v>
      </c>
      <c r="K47" s="86">
        <v>19806581</v>
      </c>
      <c r="L47" s="96">
        <v>8.9200252559102633E-2</v>
      </c>
      <c r="O47" s="84"/>
    </row>
    <row r="48" spans="1:15">
      <c r="A48" s="79"/>
      <c r="B48" s="85" t="s">
        <v>446</v>
      </c>
      <c r="C48" s="86">
        <v>91769186</v>
      </c>
      <c r="D48" s="86">
        <v>0</v>
      </c>
      <c r="E48" s="86">
        <v>24202207</v>
      </c>
      <c r="F48" s="86">
        <v>67443694</v>
      </c>
      <c r="G48" s="86">
        <v>91645901</v>
      </c>
      <c r="H48" s="86">
        <v>0</v>
      </c>
      <c r="I48" s="86">
        <v>4781041</v>
      </c>
      <c r="J48" s="86">
        <v>16812552</v>
      </c>
      <c r="K48" s="86">
        <v>21593593</v>
      </c>
      <c r="L48" s="96">
        <v>0.23561984512542464</v>
      </c>
      <c r="O48" s="84"/>
    </row>
    <row r="49" spans="1:15">
      <c r="A49" s="79"/>
      <c r="B49" s="85" t="s">
        <v>447</v>
      </c>
      <c r="C49" s="86">
        <v>474224</v>
      </c>
      <c r="D49" s="86">
        <v>0</v>
      </c>
      <c r="E49" s="86">
        <v>474224</v>
      </c>
      <c r="F49" s="86">
        <v>0</v>
      </c>
      <c r="G49" s="86">
        <v>474224</v>
      </c>
      <c r="H49" s="86">
        <v>0</v>
      </c>
      <c r="I49" s="86">
        <v>62476</v>
      </c>
      <c r="J49" s="86">
        <v>0</v>
      </c>
      <c r="K49" s="86">
        <v>62476</v>
      </c>
      <c r="L49" s="96">
        <v>0.13174364857113938</v>
      </c>
      <c r="O49" s="84"/>
    </row>
    <row r="50" spans="1:15">
      <c r="A50" s="79"/>
      <c r="B50" s="85" t="s">
        <v>448</v>
      </c>
      <c r="C50" s="86">
        <v>364201864.37600005</v>
      </c>
      <c r="D50" s="86">
        <v>50643506.968509987</v>
      </c>
      <c r="E50" s="86">
        <v>257413160.59599999</v>
      </c>
      <c r="F50" s="86">
        <v>71748731</v>
      </c>
      <c r="G50" s="86">
        <v>379805398.56450999</v>
      </c>
      <c r="H50" s="86">
        <v>647148</v>
      </c>
      <c r="I50" s="86">
        <v>28578172</v>
      </c>
      <c r="J50" s="86">
        <v>5016800</v>
      </c>
      <c r="K50" s="86">
        <v>34242120</v>
      </c>
      <c r="L50" s="96">
        <v>9.0157012326363681E-2</v>
      </c>
      <c r="O50" s="84"/>
    </row>
    <row r="51" spans="1:15">
      <c r="A51" s="79"/>
      <c r="B51" s="85" t="s">
        <v>449</v>
      </c>
      <c r="C51" s="86">
        <v>461139743.495</v>
      </c>
      <c r="D51" s="86">
        <v>7024872.7510700002</v>
      </c>
      <c r="E51" s="86">
        <v>393081717.02499998</v>
      </c>
      <c r="F51" s="86">
        <v>110385012</v>
      </c>
      <c r="G51" s="86">
        <v>510491601.77607</v>
      </c>
      <c r="H51" s="86">
        <v>782833</v>
      </c>
      <c r="I51" s="86">
        <v>45259814</v>
      </c>
      <c r="J51" s="86">
        <v>24000215</v>
      </c>
      <c r="K51" s="86">
        <v>70042862</v>
      </c>
      <c r="L51" s="96">
        <v>0.13720668813416581</v>
      </c>
      <c r="O51" s="84"/>
    </row>
    <row r="52" spans="1:15">
      <c r="A52" s="79"/>
      <c r="B52" s="85" t="s">
        <v>450</v>
      </c>
      <c r="C52" s="86">
        <v>858913117.28999996</v>
      </c>
      <c r="D52" s="86">
        <v>124918840.27992</v>
      </c>
      <c r="E52" s="86">
        <v>704488004.9000001</v>
      </c>
      <c r="F52" s="86">
        <v>83886926</v>
      </c>
      <c r="G52" s="86">
        <v>913293771.17992008</v>
      </c>
      <c r="H52" s="86">
        <v>27045267</v>
      </c>
      <c r="I52" s="86">
        <v>76779674</v>
      </c>
      <c r="J52" s="86">
        <v>19738476</v>
      </c>
      <c r="K52" s="86">
        <v>123563417</v>
      </c>
      <c r="L52" s="96">
        <v>0.13529427321108692</v>
      </c>
      <c r="O52" s="84"/>
    </row>
    <row r="53" spans="1:15">
      <c r="A53" s="79"/>
      <c r="B53" s="85" t="s">
        <v>451</v>
      </c>
      <c r="C53" s="86">
        <v>433549766.94960004</v>
      </c>
      <c r="D53" s="86">
        <v>10476517.601790003</v>
      </c>
      <c r="E53" s="86">
        <v>207218488.44599998</v>
      </c>
      <c r="F53" s="86">
        <v>215498469</v>
      </c>
      <c r="G53" s="86">
        <v>433193475.04778999</v>
      </c>
      <c r="H53" s="86">
        <v>773738</v>
      </c>
      <c r="I53" s="86">
        <v>28388274</v>
      </c>
      <c r="J53" s="86">
        <v>36014115</v>
      </c>
      <c r="K53" s="86">
        <v>65176127</v>
      </c>
      <c r="L53" s="96">
        <v>0.15045500625975439</v>
      </c>
      <c r="O53" s="84"/>
    </row>
    <row r="54" spans="1:15">
      <c r="A54" s="79"/>
      <c r="B54" s="85" t="s">
        <v>452</v>
      </c>
      <c r="C54" s="86">
        <v>104186130.17</v>
      </c>
      <c r="D54" s="86">
        <v>5024761.8745399993</v>
      </c>
      <c r="E54" s="86">
        <v>105751786.5</v>
      </c>
      <c r="F54" s="86">
        <v>10019716</v>
      </c>
      <c r="G54" s="86">
        <v>120796264.37454</v>
      </c>
      <c r="H54" s="86">
        <v>382014</v>
      </c>
      <c r="I54" s="86">
        <v>14048537</v>
      </c>
      <c r="J54" s="86">
        <v>638623</v>
      </c>
      <c r="K54" s="86">
        <v>15069174</v>
      </c>
      <c r="L54" s="96">
        <v>0.12474867561530405</v>
      </c>
      <c r="O54" s="84"/>
    </row>
    <row r="55" spans="1:15">
      <c r="A55" s="79"/>
      <c r="B55" s="85" t="s">
        <v>453</v>
      </c>
      <c r="C55" s="86">
        <v>278340444.02200007</v>
      </c>
      <c r="D55" s="86">
        <v>5445903.6765299998</v>
      </c>
      <c r="E55" s="86">
        <v>208992929.42999998</v>
      </c>
      <c r="F55" s="86">
        <v>69895472</v>
      </c>
      <c r="G55" s="86">
        <v>284334305.10652995</v>
      </c>
      <c r="H55" s="86">
        <v>491505</v>
      </c>
      <c r="I55" s="86">
        <v>37851171</v>
      </c>
      <c r="J55" s="86">
        <v>15083900</v>
      </c>
      <c r="K55" s="86">
        <v>53426576</v>
      </c>
      <c r="L55" s="96">
        <v>0.18790056296577706</v>
      </c>
      <c r="O55" s="84"/>
    </row>
    <row r="56" spans="1:15">
      <c r="A56" s="79"/>
      <c r="B56" s="85" t="s">
        <v>454</v>
      </c>
      <c r="C56" s="86">
        <v>636139428.4000001</v>
      </c>
      <c r="D56" s="86">
        <v>14864414.940960003</v>
      </c>
      <c r="E56" s="86">
        <v>456754674.39999998</v>
      </c>
      <c r="F56" s="86">
        <v>167148545</v>
      </c>
      <c r="G56" s="86">
        <v>638767634.34096003</v>
      </c>
      <c r="H56" s="86">
        <v>1477295</v>
      </c>
      <c r="I56" s="86">
        <v>69122341</v>
      </c>
      <c r="J56" s="86">
        <v>22554295</v>
      </c>
      <c r="K56" s="86">
        <v>93153931</v>
      </c>
      <c r="L56" s="96">
        <v>0.14583383063249647</v>
      </c>
      <c r="O56" s="84"/>
    </row>
    <row r="57" spans="1:15">
      <c r="A57" s="79"/>
      <c r="B57" s="85" t="s">
        <v>455</v>
      </c>
      <c r="C57" s="86">
        <v>210411332.23192</v>
      </c>
      <c r="D57" s="86">
        <v>47875536.603859991</v>
      </c>
      <c r="E57" s="86">
        <v>163590983.81999999</v>
      </c>
      <c r="F57" s="86">
        <v>24606963</v>
      </c>
      <c r="G57" s="86">
        <v>236073483.42385998</v>
      </c>
      <c r="H57" s="86">
        <v>4840136</v>
      </c>
      <c r="I57" s="86">
        <v>22792372</v>
      </c>
      <c r="J57" s="86">
        <v>5130510</v>
      </c>
      <c r="K57" s="86">
        <v>32763018</v>
      </c>
      <c r="L57" s="96">
        <v>0.13878313449196403</v>
      </c>
      <c r="O57" s="84"/>
    </row>
    <row r="58" spans="1:15">
      <c r="A58" s="79"/>
      <c r="B58" s="85" t="s">
        <v>456</v>
      </c>
      <c r="C58" s="86">
        <v>50281549</v>
      </c>
      <c r="D58" s="86">
        <v>0</v>
      </c>
      <c r="E58" s="86">
        <v>33370734</v>
      </c>
      <c r="F58" s="86">
        <v>18088285</v>
      </c>
      <c r="G58" s="86">
        <v>51459019</v>
      </c>
      <c r="H58" s="86">
        <v>0</v>
      </c>
      <c r="I58" s="86">
        <v>2689752</v>
      </c>
      <c r="J58" s="86">
        <v>3405229</v>
      </c>
      <c r="K58" s="86">
        <v>6094981</v>
      </c>
      <c r="L58" s="96">
        <v>0.1184433966764893</v>
      </c>
      <c r="O58" s="84"/>
    </row>
    <row r="59" spans="1:15">
      <c r="A59" s="79"/>
      <c r="B59" s="85" t="s">
        <v>457</v>
      </c>
      <c r="C59" s="86">
        <v>1151983633.0136404</v>
      </c>
      <c r="D59" s="86">
        <v>201482876.35286</v>
      </c>
      <c r="E59" s="86">
        <v>910894783</v>
      </c>
      <c r="F59" s="86">
        <v>206264732</v>
      </c>
      <c r="G59" s="86">
        <v>1318642391.35286</v>
      </c>
      <c r="H59" s="86">
        <v>21024185</v>
      </c>
      <c r="I59" s="86">
        <v>195263132</v>
      </c>
      <c r="J59" s="86">
        <v>102648372</v>
      </c>
      <c r="K59" s="86">
        <v>318935689</v>
      </c>
      <c r="L59" s="96">
        <v>0.24186670403701205</v>
      </c>
      <c r="O59" s="84"/>
    </row>
    <row r="60" spans="1:15">
      <c r="A60" s="79"/>
      <c r="B60" s="85" t="s">
        <v>458</v>
      </c>
      <c r="C60" s="86">
        <v>431278516.49000001</v>
      </c>
      <c r="D60" s="86">
        <v>6121442.4900000002</v>
      </c>
      <c r="E60" s="86">
        <v>258929947.5</v>
      </c>
      <c r="F60" s="86">
        <v>168956899</v>
      </c>
      <c r="G60" s="86">
        <v>434008288.99000001</v>
      </c>
      <c r="H60" s="86">
        <v>942211</v>
      </c>
      <c r="I60" s="86">
        <v>24384535</v>
      </c>
      <c r="J60" s="86">
        <v>29544117</v>
      </c>
      <c r="K60" s="86">
        <v>54870863</v>
      </c>
      <c r="L60" s="96">
        <v>0.12642814524969656</v>
      </c>
      <c r="O60" s="84"/>
    </row>
    <row r="61" spans="1:15">
      <c r="A61" s="79"/>
      <c r="B61" s="85" t="s">
        <v>459</v>
      </c>
      <c r="C61" s="86">
        <v>315445068.21759999</v>
      </c>
      <c r="D61" s="86">
        <v>5870338.9711800003</v>
      </c>
      <c r="E61" s="86">
        <v>186863412.5</v>
      </c>
      <c r="F61" s="86">
        <v>126441399</v>
      </c>
      <c r="G61" s="86">
        <v>319175150.47117996</v>
      </c>
      <c r="H61" s="86">
        <v>419737</v>
      </c>
      <c r="I61" s="86">
        <v>24251790</v>
      </c>
      <c r="J61" s="86">
        <v>15026110</v>
      </c>
      <c r="K61" s="86">
        <v>39697637</v>
      </c>
      <c r="L61" s="96">
        <v>0.12437571327654003</v>
      </c>
      <c r="O61" s="84"/>
    </row>
    <row r="62" spans="1:15">
      <c r="A62" s="79"/>
      <c r="B62" s="85" t="s">
        <v>460</v>
      </c>
      <c r="C62" s="86">
        <v>934095776</v>
      </c>
      <c r="D62" s="86">
        <v>131727248.83872999</v>
      </c>
      <c r="E62" s="86">
        <v>758056744</v>
      </c>
      <c r="F62" s="86">
        <v>89536354</v>
      </c>
      <c r="G62" s="86">
        <v>979320346.83872998</v>
      </c>
      <c r="H62" s="86">
        <v>12783544</v>
      </c>
      <c r="I62" s="86">
        <v>81049382</v>
      </c>
      <c r="J62" s="86">
        <v>11755019</v>
      </c>
      <c r="K62" s="86">
        <v>105587945</v>
      </c>
      <c r="L62" s="96">
        <v>0.10781757505686516</v>
      </c>
      <c r="O62" s="84"/>
    </row>
    <row r="63" spans="1:15">
      <c r="A63" s="80"/>
      <c r="B63" s="85" t="s">
        <v>461</v>
      </c>
      <c r="C63" s="86">
        <v>3347600408.3740597</v>
      </c>
      <c r="D63" s="86">
        <v>2938093678.81738</v>
      </c>
      <c r="E63" s="86">
        <v>1404206945.9960198</v>
      </c>
      <c r="F63" s="86">
        <v>219104375</v>
      </c>
      <c r="G63" s="86">
        <v>4561404999.8134003</v>
      </c>
      <c r="H63" s="86">
        <v>524599084</v>
      </c>
      <c r="I63" s="86">
        <v>135607369</v>
      </c>
      <c r="J63" s="86">
        <v>37937270</v>
      </c>
      <c r="K63" s="86">
        <v>698143723</v>
      </c>
      <c r="L63" s="96">
        <v>0.15305453539612465</v>
      </c>
      <c r="O63" s="84"/>
    </row>
    <row r="64" spans="1:15">
      <c r="A64" s="79"/>
      <c r="B64" s="85" t="s">
        <v>462</v>
      </c>
      <c r="C64" s="86">
        <v>1504269191.5180399</v>
      </c>
      <c r="D64" s="86">
        <v>977079025.36055005</v>
      </c>
      <c r="E64" s="86">
        <v>1296698683.5500002</v>
      </c>
      <c r="F64" s="86">
        <v>28727531</v>
      </c>
      <c r="G64" s="86">
        <v>2302505239.9105501</v>
      </c>
      <c r="H64" s="86">
        <v>47069289</v>
      </c>
      <c r="I64" s="86">
        <v>367755178</v>
      </c>
      <c r="J64" s="86">
        <v>3892288</v>
      </c>
      <c r="K64" s="86">
        <v>418716755</v>
      </c>
      <c r="L64" s="96">
        <v>0.18185268278315261</v>
      </c>
      <c r="O64" s="84"/>
    </row>
    <row r="65" spans="1:15">
      <c r="A65" s="79"/>
      <c r="B65" s="85" t="s">
        <v>463</v>
      </c>
      <c r="C65" s="86">
        <v>8340000</v>
      </c>
      <c r="D65" s="86">
        <v>0</v>
      </c>
      <c r="E65" s="86">
        <v>5340000</v>
      </c>
      <c r="F65" s="86">
        <v>500000</v>
      </c>
      <c r="G65" s="86">
        <v>5840000</v>
      </c>
      <c r="H65" s="86">
        <v>0</v>
      </c>
      <c r="I65" s="86">
        <v>0</v>
      </c>
      <c r="J65" s="86">
        <v>0</v>
      </c>
      <c r="K65" s="86">
        <v>0</v>
      </c>
      <c r="L65" s="96">
        <v>0</v>
      </c>
      <c r="O65" s="84"/>
    </row>
    <row r="66" spans="1:15">
      <c r="A66" s="79"/>
      <c r="B66" s="85" t="s">
        <v>464</v>
      </c>
      <c r="C66" s="86">
        <v>56179042</v>
      </c>
      <c r="D66" s="86">
        <v>0</v>
      </c>
      <c r="E66" s="86">
        <v>179042</v>
      </c>
      <c r="F66" s="86">
        <v>56000000</v>
      </c>
      <c r="G66" s="86">
        <v>56179042</v>
      </c>
      <c r="H66" s="86">
        <v>0</v>
      </c>
      <c r="I66" s="86">
        <v>0</v>
      </c>
      <c r="J66" s="86">
        <v>5012430</v>
      </c>
      <c r="K66" s="86">
        <v>5012430</v>
      </c>
      <c r="L66" s="96">
        <v>8.9222418566696104E-2</v>
      </c>
      <c r="O66" s="84"/>
    </row>
    <row r="67" spans="1:15">
      <c r="A67" s="79"/>
      <c r="B67" s="85" t="s">
        <v>465</v>
      </c>
      <c r="C67" s="86">
        <v>66698340</v>
      </c>
      <c r="D67" s="86">
        <v>5846788</v>
      </c>
      <c r="E67" s="86">
        <v>58074735</v>
      </c>
      <c r="F67" s="86">
        <v>7675278</v>
      </c>
      <c r="G67" s="86">
        <v>71596801</v>
      </c>
      <c r="H67" s="86">
        <v>697700</v>
      </c>
      <c r="I67" s="86">
        <v>1140565</v>
      </c>
      <c r="J67" s="86">
        <v>350971</v>
      </c>
      <c r="K67" s="86">
        <v>2189236</v>
      </c>
      <c r="L67" s="96">
        <v>3.0577287943353782E-2</v>
      </c>
      <c r="O67" s="84"/>
    </row>
    <row r="68" spans="1:15">
      <c r="A68" s="79"/>
      <c r="B68" s="85" t="s">
        <v>466</v>
      </c>
      <c r="C68" s="86">
        <v>24841788.5</v>
      </c>
      <c r="D68" s="86">
        <v>7507361.5</v>
      </c>
      <c r="E68" s="86">
        <v>18778465</v>
      </c>
      <c r="F68" s="86">
        <v>1500500</v>
      </c>
      <c r="G68" s="86">
        <v>27786326.5</v>
      </c>
      <c r="H68" s="86">
        <v>0</v>
      </c>
      <c r="I68" s="86">
        <v>1728558</v>
      </c>
      <c r="J68" s="86">
        <v>0</v>
      </c>
      <c r="K68" s="86">
        <v>1728558</v>
      </c>
      <c r="L68" s="96">
        <v>6.2208942948971682E-2</v>
      </c>
      <c r="O68" s="84"/>
    </row>
    <row r="69" spans="1:15">
      <c r="A69" s="80"/>
      <c r="B69" s="85" t="s">
        <v>467</v>
      </c>
      <c r="C69" s="86">
        <v>1787922969.6010001</v>
      </c>
      <c r="D69" s="86">
        <v>302965707.65933001</v>
      </c>
      <c r="E69" s="86">
        <v>1488214714.8599999</v>
      </c>
      <c r="F69" s="86">
        <v>130798051</v>
      </c>
      <c r="G69" s="86">
        <v>1921978473.51933</v>
      </c>
      <c r="H69" s="86">
        <v>25748211</v>
      </c>
      <c r="I69" s="86">
        <v>249920279</v>
      </c>
      <c r="J69" s="86">
        <v>33053441</v>
      </c>
      <c r="K69" s="86">
        <v>308721931</v>
      </c>
      <c r="L69" s="96">
        <v>0.16062715334927766</v>
      </c>
      <c r="O69" s="84"/>
    </row>
    <row r="70" spans="1:15" ht="14.25" customHeight="1">
      <c r="A70" s="216" t="s">
        <v>468</v>
      </c>
      <c r="B70" s="217"/>
      <c r="C70" s="92">
        <v>17515059430.669861</v>
      </c>
      <c r="D70" s="92">
        <v>4925356682.1024799</v>
      </c>
      <c r="E70" s="92">
        <v>12922266219.97802</v>
      </c>
      <c r="F70" s="92">
        <v>2295462461</v>
      </c>
      <c r="G70" s="93">
        <v>20143085363.080498</v>
      </c>
      <c r="H70" s="92">
        <v>674668680</v>
      </c>
      <c r="I70" s="92">
        <v>1810805305</v>
      </c>
      <c r="J70" s="92">
        <v>456963014</v>
      </c>
      <c r="K70" s="92">
        <v>2942436999</v>
      </c>
      <c r="L70" s="94">
        <v>0.14607677751259904</v>
      </c>
      <c r="O70" s="84"/>
    </row>
    <row r="71" spans="1:15" ht="17.25" customHeight="1">
      <c r="A71" s="95" t="s">
        <v>469</v>
      </c>
      <c r="B71" s="85" t="s">
        <v>470</v>
      </c>
      <c r="C71" s="86">
        <v>2935348873</v>
      </c>
      <c r="D71" s="86">
        <v>0</v>
      </c>
      <c r="E71" s="86">
        <v>0</v>
      </c>
      <c r="F71" s="86">
        <v>2935348873</v>
      </c>
      <c r="G71" s="86">
        <v>2935348873</v>
      </c>
      <c r="H71" s="86">
        <v>0</v>
      </c>
      <c r="I71" s="86">
        <v>0</v>
      </c>
      <c r="J71" s="86">
        <v>361548095</v>
      </c>
      <c r="K71" s="86">
        <v>361548095</v>
      </c>
      <c r="L71" s="96">
        <v>0.12317040005895068</v>
      </c>
      <c r="O71" s="84"/>
    </row>
    <row r="72" spans="1:15">
      <c r="A72" s="79"/>
      <c r="B72" s="85" t="s">
        <v>471</v>
      </c>
      <c r="C72" s="86">
        <v>3948143104</v>
      </c>
      <c r="D72" s="86">
        <v>0</v>
      </c>
      <c r="E72" s="86">
        <v>0</v>
      </c>
      <c r="F72" s="86">
        <v>3948143104</v>
      </c>
      <c r="G72" s="86">
        <v>3948143104</v>
      </c>
      <c r="H72" s="86">
        <v>0</v>
      </c>
      <c r="I72" s="86">
        <v>0</v>
      </c>
      <c r="J72" s="86">
        <v>791456396</v>
      </c>
      <c r="K72" s="86">
        <v>791456396</v>
      </c>
      <c r="L72" s="96">
        <v>0.20046294552954483</v>
      </c>
      <c r="O72" s="84"/>
    </row>
    <row r="73" spans="1:15">
      <c r="A73" s="79"/>
      <c r="B73" s="85" t="s">
        <v>472</v>
      </c>
      <c r="C73" s="86">
        <v>80810541</v>
      </c>
      <c r="D73" s="86">
        <v>0</v>
      </c>
      <c r="E73" s="86">
        <v>6695311</v>
      </c>
      <c r="F73" s="86">
        <v>77000000</v>
      </c>
      <c r="G73" s="86">
        <v>83695311</v>
      </c>
      <c r="H73" s="86">
        <v>0</v>
      </c>
      <c r="I73" s="86">
        <v>0</v>
      </c>
      <c r="J73" s="86">
        <v>14796597</v>
      </c>
      <c r="K73" s="86">
        <v>14796597</v>
      </c>
      <c r="L73" s="96">
        <v>0.17679123027573193</v>
      </c>
      <c r="O73" s="84"/>
    </row>
    <row r="74" spans="1:15" ht="15.75" customHeight="1">
      <c r="A74" s="90" t="s">
        <v>473</v>
      </c>
      <c r="B74" s="91"/>
      <c r="C74" s="92">
        <v>6964302518</v>
      </c>
      <c r="D74" s="92">
        <v>0</v>
      </c>
      <c r="E74" s="92">
        <v>6695311</v>
      </c>
      <c r="F74" s="92">
        <v>6960491977</v>
      </c>
      <c r="G74" s="93">
        <v>6967187288</v>
      </c>
      <c r="H74" s="92">
        <v>0</v>
      </c>
      <c r="I74" s="92">
        <v>0</v>
      </c>
      <c r="J74" s="92">
        <v>1167801088</v>
      </c>
      <c r="K74" s="92">
        <v>1167801088</v>
      </c>
      <c r="L74" s="94">
        <v>0.1676144245485367</v>
      </c>
      <c r="O74" s="84"/>
    </row>
    <row r="75" spans="1:15">
      <c r="A75" s="98" t="s">
        <v>474</v>
      </c>
      <c r="B75" s="85" t="s">
        <v>475</v>
      </c>
      <c r="C75" s="86">
        <v>941519235</v>
      </c>
      <c r="D75" s="86">
        <v>126000000</v>
      </c>
      <c r="E75" s="86">
        <v>739519235</v>
      </c>
      <c r="F75" s="86">
        <v>202000000</v>
      </c>
      <c r="G75" s="86">
        <v>1067519235</v>
      </c>
      <c r="H75" s="86">
        <v>126000000</v>
      </c>
      <c r="I75" s="86">
        <v>143180270</v>
      </c>
      <c r="J75" s="86">
        <v>39499998</v>
      </c>
      <c r="K75" s="86">
        <v>308680268</v>
      </c>
      <c r="L75" s="96">
        <v>0.28915663332286468</v>
      </c>
      <c r="O75" s="84"/>
    </row>
    <row r="76" spans="1:15">
      <c r="A76" s="99"/>
      <c r="B76" s="85" t="s">
        <v>476</v>
      </c>
      <c r="C76" s="86">
        <v>980843522</v>
      </c>
      <c r="D76" s="86">
        <v>20000000</v>
      </c>
      <c r="E76" s="86">
        <v>957623958</v>
      </c>
      <c r="F76" s="86">
        <v>6756016</v>
      </c>
      <c r="G76" s="86">
        <v>984379974</v>
      </c>
      <c r="H76" s="86">
        <v>30522</v>
      </c>
      <c r="I76" s="86">
        <v>187612028</v>
      </c>
      <c r="J76" s="86">
        <v>6200000</v>
      </c>
      <c r="K76" s="86">
        <v>193842550</v>
      </c>
      <c r="L76" s="96">
        <v>0.19691842085361236</v>
      </c>
      <c r="O76" s="84"/>
    </row>
    <row r="77" spans="1:15">
      <c r="A77" s="99"/>
      <c r="B77" s="85" t="s">
        <v>477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96">
        <v>0</v>
      </c>
      <c r="O77" s="84"/>
    </row>
    <row r="78" spans="1:15">
      <c r="A78" s="90" t="s">
        <v>478</v>
      </c>
      <c r="B78" s="91"/>
      <c r="C78" s="92">
        <v>1922362757</v>
      </c>
      <c r="D78" s="92">
        <v>146000000</v>
      </c>
      <c r="E78" s="92">
        <v>1697143193</v>
      </c>
      <c r="F78" s="92">
        <v>208756016</v>
      </c>
      <c r="G78" s="93">
        <v>2051899209</v>
      </c>
      <c r="H78" s="92">
        <v>126030522</v>
      </c>
      <c r="I78" s="92">
        <v>330792298</v>
      </c>
      <c r="J78" s="92">
        <v>45699998</v>
      </c>
      <c r="K78" s="92">
        <v>502522818</v>
      </c>
      <c r="L78" s="94">
        <v>0.24490619022408328</v>
      </c>
      <c r="O78" s="84"/>
    </row>
    <row r="79" spans="1:15">
      <c r="A79" s="95" t="s">
        <v>479</v>
      </c>
      <c r="B79" s="100" t="s">
        <v>480</v>
      </c>
      <c r="C79" s="86">
        <v>1410000</v>
      </c>
      <c r="D79" s="86">
        <v>2576000</v>
      </c>
      <c r="E79" s="86">
        <v>1410000</v>
      </c>
      <c r="F79" s="86">
        <v>0</v>
      </c>
      <c r="G79" s="86">
        <v>3986000</v>
      </c>
      <c r="H79" s="86">
        <v>0</v>
      </c>
      <c r="I79" s="86">
        <v>0</v>
      </c>
      <c r="J79" s="86"/>
      <c r="K79" s="86">
        <v>0</v>
      </c>
      <c r="L79" s="96">
        <v>0</v>
      </c>
      <c r="O79" s="84"/>
    </row>
    <row r="80" spans="1:15">
      <c r="A80" s="79"/>
      <c r="B80" s="100" t="s">
        <v>481</v>
      </c>
      <c r="C80" s="86">
        <v>480946087</v>
      </c>
      <c r="D80" s="86">
        <v>491162144</v>
      </c>
      <c r="E80" s="86">
        <v>200902572</v>
      </c>
      <c r="F80" s="86">
        <v>2182056</v>
      </c>
      <c r="G80" s="86">
        <v>694246772</v>
      </c>
      <c r="H80" s="86">
        <v>193149995</v>
      </c>
      <c r="I80" s="86">
        <v>12315800</v>
      </c>
      <c r="J80" s="86">
        <v>0</v>
      </c>
      <c r="K80" s="86">
        <v>205465795</v>
      </c>
      <c r="L80" s="96">
        <v>0.29595498789009855</v>
      </c>
      <c r="O80" s="84"/>
    </row>
    <row r="81" spans="1:15">
      <c r="A81" s="79"/>
      <c r="B81" s="100" t="s">
        <v>482</v>
      </c>
      <c r="C81" s="86">
        <v>40122063</v>
      </c>
      <c r="D81" s="86">
        <v>0</v>
      </c>
      <c r="E81" s="86">
        <v>45060255</v>
      </c>
      <c r="F81" s="86">
        <v>122063</v>
      </c>
      <c r="G81" s="86">
        <v>45182318</v>
      </c>
      <c r="H81" s="86">
        <v>0</v>
      </c>
      <c r="I81" s="86">
        <v>10272628</v>
      </c>
      <c r="J81" s="86">
        <v>0</v>
      </c>
      <c r="K81" s="86">
        <v>10272628</v>
      </c>
      <c r="L81" s="96">
        <v>0.22735947279198912</v>
      </c>
      <c r="O81" s="84"/>
    </row>
    <row r="82" spans="1:15">
      <c r="A82" s="79"/>
      <c r="B82" s="100" t="s">
        <v>483</v>
      </c>
      <c r="C82" s="86">
        <v>211615763</v>
      </c>
      <c r="D82" s="86">
        <v>4522023</v>
      </c>
      <c r="E82" s="86">
        <v>26558371</v>
      </c>
      <c r="F82" s="86">
        <v>175924380</v>
      </c>
      <c r="G82" s="86">
        <v>207004774</v>
      </c>
      <c r="H82" s="86">
        <v>0</v>
      </c>
      <c r="I82" s="86">
        <v>3036580</v>
      </c>
      <c r="J82" s="86">
        <v>67962673</v>
      </c>
      <c r="K82" s="86">
        <v>70999253</v>
      </c>
      <c r="L82" s="96">
        <v>0.34298365022248228</v>
      </c>
      <c r="O82" s="84"/>
    </row>
    <row r="83" spans="1:15">
      <c r="A83" s="79"/>
      <c r="B83" s="100" t="s">
        <v>484</v>
      </c>
      <c r="C83" s="86">
        <v>203482608</v>
      </c>
      <c r="D83" s="86">
        <v>5420520</v>
      </c>
      <c r="E83" s="86">
        <v>582608</v>
      </c>
      <c r="F83" s="86">
        <v>200000000</v>
      </c>
      <c r="G83" s="86">
        <v>206003128</v>
      </c>
      <c r="H83" s="86">
        <v>0</v>
      </c>
      <c r="I83" s="86">
        <v>0</v>
      </c>
      <c r="J83" s="86">
        <v>0</v>
      </c>
      <c r="K83" s="86">
        <v>0</v>
      </c>
      <c r="L83" s="96">
        <v>0</v>
      </c>
      <c r="O83" s="84"/>
    </row>
    <row r="84" spans="1:15">
      <c r="A84" s="79"/>
      <c r="B84" s="100" t="s">
        <v>485</v>
      </c>
      <c r="C84" s="86">
        <v>25882120</v>
      </c>
      <c r="D84" s="86">
        <v>0</v>
      </c>
      <c r="E84" s="86">
        <v>25882120</v>
      </c>
      <c r="F84" s="86">
        <v>0</v>
      </c>
      <c r="G84" s="86">
        <v>25882120</v>
      </c>
      <c r="H84" s="86">
        <v>0</v>
      </c>
      <c r="I84" s="86">
        <v>0</v>
      </c>
      <c r="J84" s="86">
        <v>0</v>
      </c>
      <c r="K84" s="86">
        <v>0</v>
      </c>
      <c r="L84" s="96">
        <v>0</v>
      </c>
      <c r="O84" s="84"/>
    </row>
    <row r="85" spans="1:15">
      <c r="A85" s="79"/>
      <c r="B85" s="100" t="s">
        <v>486</v>
      </c>
      <c r="C85" s="86">
        <v>6349064734</v>
      </c>
      <c r="D85" s="86">
        <v>0</v>
      </c>
      <c r="E85" s="86">
        <v>6357597058</v>
      </c>
      <c r="F85" s="86">
        <v>0</v>
      </c>
      <c r="G85" s="86">
        <v>6357597058</v>
      </c>
      <c r="H85" s="86">
        <v>0</v>
      </c>
      <c r="I85" s="86">
        <v>1508951829</v>
      </c>
      <c r="J85" s="86">
        <v>0</v>
      </c>
      <c r="K85" s="86">
        <v>1508951829</v>
      </c>
      <c r="L85" s="96">
        <v>0.23734625130122552</v>
      </c>
      <c r="O85" s="84"/>
    </row>
    <row r="86" spans="1:15">
      <c r="A86" s="79"/>
      <c r="B86" s="100" t="s">
        <v>487</v>
      </c>
      <c r="C86" s="86">
        <v>2538515</v>
      </c>
      <c r="D86" s="86">
        <v>0</v>
      </c>
      <c r="E86" s="86">
        <v>2538515</v>
      </c>
      <c r="F86" s="86">
        <v>0</v>
      </c>
      <c r="G86" s="86">
        <v>2538515</v>
      </c>
      <c r="H86" s="86">
        <v>0</v>
      </c>
      <c r="I86" s="86">
        <v>0</v>
      </c>
      <c r="J86" s="86">
        <v>0</v>
      </c>
      <c r="K86" s="86">
        <v>0</v>
      </c>
      <c r="L86" s="96">
        <v>0</v>
      </c>
      <c r="O86" s="84"/>
    </row>
    <row r="87" spans="1:15">
      <c r="A87" s="79"/>
      <c r="B87" s="100" t="s">
        <v>488</v>
      </c>
      <c r="C87" s="86">
        <v>1803687470</v>
      </c>
      <c r="D87" s="86">
        <v>564946975.24000001</v>
      </c>
      <c r="E87" s="86">
        <v>1246204470</v>
      </c>
      <c r="F87" s="86">
        <v>212254553</v>
      </c>
      <c r="G87" s="86">
        <v>2023405998.24</v>
      </c>
      <c r="H87" s="86">
        <v>318588835</v>
      </c>
      <c r="I87" s="86">
        <v>193068922</v>
      </c>
      <c r="J87" s="86">
        <v>48228730</v>
      </c>
      <c r="K87" s="86">
        <v>559886487</v>
      </c>
      <c r="L87" s="96">
        <v>0.27670496553188079</v>
      </c>
      <c r="O87" s="84"/>
    </row>
    <row r="88" spans="1:15">
      <c r="A88" s="79"/>
      <c r="B88" s="100" t="s">
        <v>489</v>
      </c>
      <c r="C88" s="86">
        <v>556971722</v>
      </c>
      <c r="D88" s="86">
        <v>556971722</v>
      </c>
      <c r="E88" s="86">
        <v>0</v>
      </c>
      <c r="F88" s="86">
        <v>0</v>
      </c>
      <c r="G88" s="86">
        <v>556971722</v>
      </c>
      <c r="H88" s="86">
        <v>37768393</v>
      </c>
      <c r="I88" s="86">
        <v>0</v>
      </c>
      <c r="J88" s="86">
        <v>0</v>
      </c>
      <c r="K88" s="86">
        <v>37768393</v>
      </c>
      <c r="L88" s="96">
        <v>6.7810252312953151E-2</v>
      </c>
      <c r="O88" s="84"/>
    </row>
    <row r="89" spans="1:15">
      <c r="A89" s="79"/>
      <c r="B89" s="100" t="s">
        <v>490</v>
      </c>
      <c r="C89" s="86">
        <v>0</v>
      </c>
      <c r="D89" s="86">
        <v>979613099</v>
      </c>
      <c r="E89" s="86">
        <v>0</v>
      </c>
      <c r="F89" s="86">
        <v>0</v>
      </c>
      <c r="G89" s="86">
        <v>979613099</v>
      </c>
      <c r="H89" s="86">
        <v>449498324</v>
      </c>
      <c r="I89" s="86">
        <v>0</v>
      </c>
      <c r="J89" s="86">
        <v>0</v>
      </c>
      <c r="K89" s="86">
        <v>449498324</v>
      </c>
      <c r="L89" s="96">
        <v>0.45885291290903818</v>
      </c>
      <c r="O89" s="84"/>
    </row>
    <row r="90" spans="1:15">
      <c r="A90" s="79"/>
      <c r="B90" s="100" t="s">
        <v>491</v>
      </c>
      <c r="C90" s="86">
        <v>148231888</v>
      </c>
      <c r="D90" s="86">
        <v>23047719.719999999</v>
      </c>
      <c r="E90" s="86">
        <v>146231888</v>
      </c>
      <c r="F90" s="86">
        <v>2000000</v>
      </c>
      <c r="G90" s="86">
        <v>171279607.72</v>
      </c>
      <c r="H90" s="86">
        <v>17785220</v>
      </c>
      <c r="I90" s="86">
        <v>2700300</v>
      </c>
      <c r="J90" s="86">
        <v>0</v>
      </c>
      <c r="K90" s="86">
        <v>20485520</v>
      </c>
      <c r="L90" s="96">
        <v>0.119602796110374</v>
      </c>
      <c r="M90" s="84"/>
      <c r="O90" s="84"/>
    </row>
    <row r="91" spans="1:15">
      <c r="A91" s="90" t="s">
        <v>492</v>
      </c>
      <c r="B91" s="91"/>
      <c r="C91" s="92">
        <v>9823952970</v>
      </c>
      <c r="D91" s="92">
        <v>2628260202.9599996</v>
      </c>
      <c r="E91" s="92">
        <v>8052967857</v>
      </c>
      <c r="F91" s="92">
        <v>592483052</v>
      </c>
      <c r="G91" s="93">
        <v>11273711111.959999</v>
      </c>
      <c r="H91" s="92">
        <v>1016790767</v>
      </c>
      <c r="I91" s="92">
        <v>1730346059</v>
      </c>
      <c r="J91" s="92">
        <v>116191403</v>
      </c>
      <c r="K91" s="92">
        <v>2863328229</v>
      </c>
      <c r="L91" s="94">
        <v>0.2539827569257444</v>
      </c>
      <c r="O91" s="84"/>
    </row>
    <row r="92" spans="1:15" s="78" customFormat="1">
      <c r="A92" s="95" t="s">
        <v>493</v>
      </c>
      <c r="B92" s="85" t="s">
        <v>494</v>
      </c>
      <c r="C92" s="86">
        <v>6765259640</v>
      </c>
      <c r="D92" s="86">
        <v>0</v>
      </c>
      <c r="E92" s="86">
        <v>6765259640</v>
      </c>
      <c r="F92" s="86"/>
      <c r="G92" s="86">
        <v>6765259640</v>
      </c>
      <c r="H92" s="86">
        <v>0</v>
      </c>
      <c r="I92" s="86">
        <v>1717786506</v>
      </c>
      <c r="J92" s="86">
        <v>0</v>
      </c>
      <c r="K92" s="86">
        <v>1717786506</v>
      </c>
      <c r="L92" s="96">
        <v>0.25391287214514063</v>
      </c>
      <c r="M92" s="101"/>
      <c r="N92"/>
      <c r="O92" s="84"/>
    </row>
    <row r="93" spans="1:15">
      <c r="A93" s="79"/>
      <c r="B93" s="85" t="s">
        <v>495</v>
      </c>
      <c r="C93" s="86">
        <v>463819250</v>
      </c>
      <c r="D93" s="86">
        <v>0</v>
      </c>
      <c r="E93" s="86">
        <v>460085197</v>
      </c>
      <c r="F93" s="86">
        <v>3734053</v>
      </c>
      <c r="G93" s="86">
        <v>463819250</v>
      </c>
      <c r="H93" s="86">
        <v>0</v>
      </c>
      <c r="I93" s="86">
        <v>125350596</v>
      </c>
      <c r="J93" s="86">
        <v>0</v>
      </c>
      <c r="K93" s="86">
        <v>125350596</v>
      </c>
      <c r="L93" s="96">
        <v>0.27025742463254815</v>
      </c>
      <c r="M93" s="102"/>
      <c r="O93" s="84"/>
    </row>
    <row r="94" spans="1:15" s="78" customFormat="1">
      <c r="A94" s="79"/>
      <c r="B94" s="85" t="s">
        <v>496</v>
      </c>
      <c r="C94" s="86">
        <v>2564459840</v>
      </c>
      <c r="D94" s="86">
        <v>0</v>
      </c>
      <c r="E94" s="86">
        <v>2564459840</v>
      </c>
      <c r="F94" s="86">
        <v>0</v>
      </c>
      <c r="G94" s="86">
        <v>2564459840</v>
      </c>
      <c r="H94" s="86">
        <v>0</v>
      </c>
      <c r="I94" s="86">
        <v>636286060</v>
      </c>
      <c r="J94" s="86">
        <v>0</v>
      </c>
      <c r="K94" s="86">
        <v>636286060</v>
      </c>
      <c r="L94" s="96">
        <v>0.24811699137390275</v>
      </c>
      <c r="M94" s="101"/>
      <c r="N94" s="101"/>
      <c r="O94" s="84"/>
    </row>
    <row r="95" spans="1:15">
      <c r="A95" s="79"/>
      <c r="B95" s="85" t="s">
        <v>497</v>
      </c>
      <c r="C95" s="86">
        <v>52741661</v>
      </c>
      <c r="D95" s="86">
        <v>0</v>
      </c>
      <c r="E95" s="86">
        <v>52741661</v>
      </c>
      <c r="F95" s="86">
        <v>0</v>
      </c>
      <c r="G95" s="86">
        <v>52741661</v>
      </c>
      <c r="H95" s="86">
        <v>0</v>
      </c>
      <c r="I95" s="86">
        <v>10943625</v>
      </c>
      <c r="J95" s="86">
        <v>0</v>
      </c>
      <c r="K95" s="86">
        <v>10943625</v>
      </c>
      <c r="L95" s="96">
        <v>0.20749488720122031</v>
      </c>
      <c r="N95" s="102"/>
      <c r="O95" s="84"/>
    </row>
    <row r="96" spans="1:15">
      <c r="A96" s="79"/>
      <c r="B96" s="85" t="s">
        <v>498</v>
      </c>
      <c r="C96" s="86">
        <v>3264000</v>
      </c>
      <c r="D96" s="86">
        <v>0</v>
      </c>
      <c r="E96" s="86">
        <v>0</v>
      </c>
      <c r="F96" s="86">
        <v>3264000</v>
      </c>
      <c r="G96" s="86">
        <v>3264000</v>
      </c>
      <c r="H96" s="86">
        <v>0</v>
      </c>
      <c r="I96" s="86">
        <v>0</v>
      </c>
      <c r="J96" s="86">
        <v>832320</v>
      </c>
      <c r="K96" s="86">
        <v>832320</v>
      </c>
      <c r="L96" s="96">
        <v>0.255</v>
      </c>
      <c r="N96" s="101"/>
      <c r="O96" s="84"/>
    </row>
    <row r="97" spans="1:15">
      <c r="A97" s="79"/>
      <c r="B97" s="85" t="s">
        <v>499</v>
      </c>
      <c r="C97" s="86">
        <v>165400986</v>
      </c>
      <c r="D97" s="86">
        <v>0</v>
      </c>
      <c r="E97" s="86">
        <v>110000000</v>
      </c>
      <c r="F97" s="86">
        <v>55400986</v>
      </c>
      <c r="G97" s="86">
        <v>165400986</v>
      </c>
      <c r="H97" s="86">
        <v>0</v>
      </c>
      <c r="I97" s="86">
        <v>2955077</v>
      </c>
      <c r="J97" s="86">
        <v>0</v>
      </c>
      <c r="K97" s="86">
        <v>2955077</v>
      </c>
      <c r="L97" s="96">
        <v>1.7866138960018051E-2</v>
      </c>
      <c r="O97" s="84"/>
    </row>
    <row r="98" spans="1:15">
      <c r="A98" s="79"/>
      <c r="B98" s="85" t="s">
        <v>500</v>
      </c>
      <c r="C98" s="86">
        <v>195985464</v>
      </c>
      <c r="D98" s="86">
        <v>0</v>
      </c>
      <c r="E98" s="86">
        <v>145000000</v>
      </c>
      <c r="F98" s="86">
        <v>50985464</v>
      </c>
      <c r="G98" s="86">
        <v>195985464</v>
      </c>
      <c r="H98" s="86">
        <v>0</v>
      </c>
      <c r="I98" s="86">
        <v>57678358</v>
      </c>
      <c r="J98" s="86">
        <v>0</v>
      </c>
      <c r="K98" s="86">
        <v>57678358</v>
      </c>
      <c r="L98" s="96">
        <v>0.29429916292159303</v>
      </c>
      <c r="O98" s="84"/>
    </row>
    <row r="99" spans="1:15">
      <c r="A99" s="79"/>
      <c r="B99" s="85" t="s">
        <v>501</v>
      </c>
      <c r="C99" s="86">
        <v>20148229</v>
      </c>
      <c r="D99" s="86">
        <v>0</v>
      </c>
      <c r="E99" s="86">
        <v>20348229</v>
      </c>
      <c r="F99" s="86">
        <v>0</v>
      </c>
      <c r="G99" s="86">
        <v>20348229</v>
      </c>
      <c r="H99" s="86">
        <v>0</v>
      </c>
      <c r="I99" s="86">
        <v>223053</v>
      </c>
      <c r="J99" s="86">
        <v>0</v>
      </c>
      <c r="K99" s="86">
        <v>223053</v>
      </c>
      <c r="L99" s="96">
        <v>1.0961789352773648E-2</v>
      </c>
      <c r="O99" s="84"/>
    </row>
    <row r="100" spans="1:15">
      <c r="A100" s="79"/>
      <c r="B100" s="85" t="s">
        <v>502</v>
      </c>
      <c r="C100" s="86">
        <v>523886914</v>
      </c>
      <c r="D100" s="86">
        <v>0</v>
      </c>
      <c r="E100" s="86">
        <v>523886914</v>
      </c>
      <c r="F100" s="86">
        <v>0</v>
      </c>
      <c r="G100" s="86">
        <v>523886914</v>
      </c>
      <c r="H100" s="86">
        <v>0</v>
      </c>
      <c r="I100" s="86">
        <v>81871473</v>
      </c>
      <c r="J100" s="86">
        <v>0</v>
      </c>
      <c r="K100" s="86">
        <v>81871473</v>
      </c>
      <c r="L100" s="96">
        <v>0.15627699568766096</v>
      </c>
      <c r="O100" s="84"/>
    </row>
    <row r="101" spans="1:15">
      <c r="A101" s="79"/>
      <c r="B101" s="85" t="s">
        <v>503</v>
      </c>
      <c r="C101" s="86">
        <v>1098092229</v>
      </c>
      <c r="D101" s="86">
        <v>279248602.34000003</v>
      </c>
      <c r="E101" s="86">
        <v>1050207437</v>
      </c>
      <c r="F101" s="86">
        <v>30866128</v>
      </c>
      <c r="G101" s="86">
        <v>1360322167.3400002</v>
      </c>
      <c r="H101" s="86">
        <v>182211200</v>
      </c>
      <c r="I101" s="86">
        <v>232294227</v>
      </c>
      <c r="J101" s="86">
        <v>12469725</v>
      </c>
      <c r="K101" s="86">
        <v>426975152</v>
      </c>
      <c r="L101" s="96">
        <v>0.31387796380243904</v>
      </c>
      <c r="O101" s="84"/>
    </row>
    <row r="102" spans="1:15">
      <c r="A102" s="80"/>
      <c r="B102" s="85" t="s">
        <v>504</v>
      </c>
      <c r="C102" s="86">
        <v>2375975</v>
      </c>
      <c r="D102" s="86">
        <v>0</v>
      </c>
      <c r="E102" s="86">
        <v>2675975</v>
      </c>
      <c r="F102" s="86">
        <v>0</v>
      </c>
      <c r="G102" s="86">
        <v>2675975</v>
      </c>
      <c r="H102" s="86">
        <v>0</v>
      </c>
      <c r="I102" s="86">
        <v>0</v>
      </c>
      <c r="J102" s="86">
        <v>0</v>
      </c>
      <c r="K102" s="86">
        <v>0</v>
      </c>
      <c r="L102" s="96">
        <v>0</v>
      </c>
      <c r="O102" s="84"/>
    </row>
    <row r="103" spans="1:15">
      <c r="A103" s="90" t="s">
        <v>505</v>
      </c>
      <c r="B103" s="91"/>
      <c r="C103" s="92">
        <v>11855434188</v>
      </c>
      <c r="D103" s="92">
        <v>279248602.34000003</v>
      </c>
      <c r="E103" s="92">
        <v>11694664893</v>
      </c>
      <c r="F103" s="92">
        <v>144250631</v>
      </c>
      <c r="G103" s="93">
        <v>12118164126.34</v>
      </c>
      <c r="H103" s="92">
        <v>182211200</v>
      </c>
      <c r="I103" s="92">
        <v>2865388975</v>
      </c>
      <c r="J103" s="92">
        <v>13302045</v>
      </c>
      <c r="K103" s="92">
        <v>3060902220</v>
      </c>
      <c r="L103" s="94">
        <v>0.25258794880875013</v>
      </c>
      <c r="O103" s="84"/>
    </row>
    <row r="104" spans="1:15">
      <c r="A104" s="103" t="s">
        <v>506</v>
      </c>
      <c r="B104" s="85" t="s">
        <v>507</v>
      </c>
      <c r="C104" s="86">
        <v>173845709</v>
      </c>
      <c r="D104" s="86">
        <v>3480940</v>
      </c>
      <c r="E104" s="86">
        <v>145937966</v>
      </c>
      <c r="F104" s="86">
        <v>26677336</v>
      </c>
      <c r="G104" s="86">
        <v>176096242</v>
      </c>
      <c r="H104" s="86">
        <v>471007</v>
      </c>
      <c r="I104" s="86">
        <v>14445123</v>
      </c>
      <c r="J104" s="86">
        <v>10469978</v>
      </c>
      <c r="K104" s="86">
        <v>25386108</v>
      </c>
      <c r="L104" s="96">
        <v>0.14416041882370209</v>
      </c>
      <c r="O104" s="84"/>
    </row>
    <row r="105" spans="1:15">
      <c r="A105" s="104"/>
      <c r="B105" s="85" t="s">
        <v>508</v>
      </c>
      <c r="C105" s="86">
        <v>54228976</v>
      </c>
      <c r="D105" s="86">
        <v>0</v>
      </c>
      <c r="E105" s="86">
        <v>35431302</v>
      </c>
      <c r="F105" s="86">
        <v>0</v>
      </c>
      <c r="G105" s="86">
        <v>35431302</v>
      </c>
      <c r="H105" s="86">
        <v>0</v>
      </c>
      <c r="I105" s="86">
        <v>4414407</v>
      </c>
      <c r="J105" s="86">
        <v>0</v>
      </c>
      <c r="K105" s="86">
        <v>4414407</v>
      </c>
      <c r="L105" s="96">
        <v>0.12459059506195962</v>
      </c>
      <c r="O105" s="84"/>
    </row>
    <row r="106" spans="1:15">
      <c r="A106" s="104"/>
      <c r="B106" s="85" t="s">
        <v>509</v>
      </c>
      <c r="C106" s="86">
        <v>729370325</v>
      </c>
      <c r="D106" s="86">
        <v>40310942</v>
      </c>
      <c r="E106" s="86">
        <v>696518797</v>
      </c>
      <c r="F106" s="86">
        <v>10125904</v>
      </c>
      <c r="G106" s="86">
        <v>746955643</v>
      </c>
      <c r="H106" s="86">
        <v>3296611</v>
      </c>
      <c r="I106" s="86">
        <v>201890350</v>
      </c>
      <c r="J106" s="86">
        <v>1070380</v>
      </c>
      <c r="K106" s="86">
        <v>206257341</v>
      </c>
      <c r="L106" s="96">
        <v>0.27613064166917339</v>
      </c>
      <c r="O106" s="84"/>
    </row>
    <row r="107" spans="1:15">
      <c r="A107" s="104"/>
      <c r="B107" s="85" t="s">
        <v>510</v>
      </c>
      <c r="C107" s="86">
        <v>160886254</v>
      </c>
      <c r="D107" s="86">
        <v>0</v>
      </c>
      <c r="E107" s="86">
        <v>0</v>
      </c>
      <c r="F107" s="86">
        <v>160886254</v>
      </c>
      <c r="G107" s="86">
        <v>160886254</v>
      </c>
      <c r="H107" s="86">
        <v>0</v>
      </c>
      <c r="I107" s="86">
        <v>0</v>
      </c>
      <c r="J107" s="86">
        <v>0</v>
      </c>
      <c r="K107" s="86">
        <v>0</v>
      </c>
      <c r="L107" s="96">
        <v>0</v>
      </c>
      <c r="O107" s="84"/>
    </row>
    <row r="108" spans="1:15">
      <c r="A108" s="104"/>
      <c r="B108" s="85" t="s">
        <v>511</v>
      </c>
      <c r="C108" s="86">
        <v>35400000</v>
      </c>
      <c r="D108" s="86">
        <v>0</v>
      </c>
      <c r="E108" s="86">
        <v>4292820</v>
      </c>
      <c r="F108" s="86">
        <v>28000000</v>
      </c>
      <c r="G108" s="86">
        <v>32292820</v>
      </c>
      <c r="H108" s="86">
        <v>0</v>
      </c>
      <c r="I108" s="86">
        <v>810503</v>
      </c>
      <c r="J108" s="86">
        <v>0</v>
      </c>
      <c r="K108" s="86">
        <v>810503</v>
      </c>
      <c r="L108" s="96">
        <v>2.5098551318838057E-2</v>
      </c>
      <c r="O108" s="84"/>
    </row>
    <row r="109" spans="1:15">
      <c r="A109" s="104"/>
      <c r="B109" s="85" t="s">
        <v>512</v>
      </c>
      <c r="C109" s="86">
        <v>427482556</v>
      </c>
      <c r="D109" s="86">
        <v>82964303</v>
      </c>
      <c r="E109" s="86">
        <v>263807654</v>
      </c>
      <c r="F109" s="86">
        <v>135137580</v>
      </c>
      <c r="G109" s="86">
        <v>481909537</v>
      </c>
      <c r="H109" s="86">
        <v>27710923</v>
      </c>
      <c r="I109" s="86">
        <v>59153820</v>
      </c>
      <c r="J109" s="86">
        <v>51941501</v>
      </c>
      <c r="K109" s="86">
        <v>138806244</v>
      </c>
      <c r="L109" s="96">
        <v>0.28803381826411129</v>
      </c>
      <c r="O109" s="84"/>
    </row>
    <row r="110" spans="1:15">
      <c r="A110" s="104"/>
      <c r="B110" s="85" t="s">
        <v>513</v>
      </c>
      <c r="C110" s="86">
        <v>195000000</v>
      </c>
      <c r="D110" s="86">
        <v>195000000</v>
      </c>
      <c r="E110" s="86">
        <v>0</v>
      </c>
      <c r="F110" s="86">
        <v>0</v>
      </c>
      <c r="G110" s="86">
        <v>195000000</v>
      </c>
      <c r="H110" s="86">
        <v>0</v>
      </c>
      <c r="I110" s="86">
        <v>0</v>
      </c>
      <c r="J110" s="86">
        <v>0</v>
      </c>
      <c r="K110" s="86">
        <v>0</v>
      </c>
      <c r="L110" s="96">
        <v>0</v>
      </c>
      <c r="O110" s="84"/>
    </row>
    <row r="111" spans="1:15">
      <c r="A111" s="104"/>
      <c r="B111" s="85" t="s">
        <v>514</v>
      </c>
      <c r="C111" s="86">
        <v>402000000</v>
      </c>
      <c r="D111" s="86">
        <v>0</v>
      </c>
      <c r="E111" s="86">
        <v>2000000</v>
      </c>
      <c r="F111" s="86">
        <v>400000000</v>
      </c>
      <c r="G111" s="86">
        <v>402000000</v>
      </c>
      <c r="H111" s="86">
        <v>0</v>
      </c>
      <c r="I111" s="86">
        <v>0</v>
      </c>
      <c r="J111" s="86">
        <v>0</v>
      </c>
      <c r="K111" s="86">
        <v>0</v>
      </c>
      <c r="L111" s="96">
        <v>0</v>
      </c>
      <c r="O111" s="84"/>
    </row>
    <row r="112" spans="1:15">
      <c r="A112" s="104"/>
      <c r="B112" s="85" t="s">
        <v>515</v>
      </c>
      <c r="C112" s="86">
        <v>74500000</v>
      </c>
      <c r="D112" s="86">
        <v>0</v>
      </c>
      <c r="E112" s="86">
        <v>74500000</v>
      </c>
      <c r="F112" s="86">
        <v>0</v>
      </c>
      <c r="G112" s="86">
        <v>74500000</v>
      </c>
      <c r="H112" s="86">
        <v>0</v>
      </c>
      <c r="I112" s="86">
        <v>18865891</v>
      </c>
      <c r="J112" s="86">
        <v>0</v>
      </c>
      <c r="K112" s="86">
        <v>18865891</v>
      </c>
      <c r="L112" s="96">
        <v>0.25323343624161077</v>
      </c>
      <c r="O112" s="84"/>
    </row>
    <row r="113" spans="1:15">
      <c r="A113" s="104"/>
      <c r="B113" s="85" t="s">
        <v>516</v>
      </c>
      <c r="C113" s="86">
        <v>565039975</v>
      </c>
      <c r="D113" s="86">
        <v>121146239</v>
      </c>
      <c r="E113" s="86">
        <v>463575908</v>
      </c>
      <c r="F113" s="86">
        <v>14904015</v>
      </c>
      <c r="G113" s="86">
        <v>599626162</v>
      </c>
      <c r="H113" s="86">
        <v>7493516</v>
      </c>
      <c r="I113" s="86">
        <v>128725561</v>
      </c>
      <c r="J113" s="86">
        <v>9110565</v>
      </c>
      <c r="K113" s="86">
        <v>145329642</v>
      </c>
      <c r="L113" s="96">
        <v>0.24236708004078047</v>
      </c>
      <c r="O113" s="84"/>
    </row>
    <row r="114" spans="1:15">
      <c r="A114" s="104"/>
      <c r="B114" s="85" t="s">
        <v>517</v>
      </c>
      <c r="C114" s="86">
        <v>40190200</v>
      </c>
      <c r="D114" s="86">
        <v>0</v>
      </c>
      <c r="E114" s="86">
        <v>190200</v>
      </c>
      <c r="F114" s="86">
        <v>40000000</v>
      </c>
      <c r="G114" s="86">
        <v>40190200</v>
      </c>
      <c r="H114" s="86">
        <v>0</v>
      </c>
      <c r="I114" s="86">
        <v>0</v>
      </c>
      <c r="J114" s="86">
        <v>187408</v>
      </c>
      <c r="K114" s="86">
        <v>187408</v>
      </c>
      <c r="L114" s="96">
        <v>4.6630273051639455E-3</v>
      </c>
      <c r="O114" s="84"/>
    </row>
    <row r="115" spans="1:15">
      <c r="A115" s="104"/>
      <c r="B115" s="85" t="s">
        <v>518</v>
      </c>
      <c r="C115" s="86">
        <v>350905632</v>
      </c>
      <c r="D115" s="86">
        <v>0</v>
      </c>
      <c r="E115" s="86">
        <v>0</v>
      </c>
      <c r="F115" s="86">
        <v>350905632</v>
      </c>
      <c r="G115" s="86">
        <v>350905632</v>
      </c>
      <c r="H115" s="86">
        <v>0</v>
      </c>
      <c r="I115" s="86">
        <v>0</v>
      </c>
      <c r="J115" s="86">
        <v>29053286</v>
      </c>
      <c r="K115" s="86">
        <v>29053286</v>
      </c>
      <c r="L115" s="96">
        <v>8.2795154453377373E-2</v>
      </c>
      <c r="O115" s="84"/>
    </row>
    <row r="116" spans="1:15">
      <c r="A116" s="104"/>
      <c r="B116" s="85" t="s">
        <v>519</v>
      </c>
      <c r="C116" s="86">
        <v>20520899</v>
      </c>
      <c r="D116" s="86">
        <v>0</v>
      </c>
      <c r="E116" s="86">
        <v>6907899</v>
      </c>
      <c r="F116" s="86">
        <v>14000000</v>
      </c>
      <c r="G116" s="86">
        <v>20907899</v>
      </c>
      <c r="H116" s="86">
        <v>0</v>
      </c>
      <c r="I116" s="86">
        <v>1216700</v>
      </c>
      <c r="J116" s="86">
        <v>649221</v>
      </c>
      <c r="K116" s="86">
        <v>1865921</v>
      </c>
      <c r="L116" s="96">
        <v>8.9244787340899245E-2</v>
      </c>
      <c r="O116" s="84"/>
    </row>
    <row r="117" spans="1:15">
      <c r="A117" s="105"/>
      <c r="B117" s="85" t="s">
        <v>520</v>
      </c>
      <c r="C117" s="86">
        <v>229244412</v>
      </c>
      <c r="D117" s="86">
        <v>98135.85</v>
      </c>
      <c r="E117" s="86">
        <v>26426412</v>
      </c>
      <c r="F117" s="86">
        <v>203773455</v>
      </c>
      <c r="G117" s="86">
        <v>230298002.84999999</v>
      </c>
      <c r="H117" s="86">
        <v>0</v>
      </c>
      <c r="I117" s="86">
        <v>0</v>
      </c>
      <c r="J117" s="86">
        <v>4992728</v>
      </c>
      <c r="K117" s="86">
        <v>4992728</v>
      </c>
      <c r="L117" s="96">
        <v>2.1679423782289219E-2</v>
      </c>
      <c r="O117" s="84"/>
    </row>
    <row r="118" spans="1:15">
      <c r="A118" s="104"/>
      <c r="B118" s="85" t="s">
        <v>521</v>
      </c>
      <c r="C118" s="86">
        <v>162132432.94499999</v>
      </c>
      <c r="D118" s="86">
        <v>68659896.474999994</v>
      </c>
      <c r="E118" s="86">
        <v>65229562.234040007</v>
      </c>
      <c r="F118" s="86">
        <v>58039036</v>
      </c>
      <c r="G118" s="86">
        <v>191928494.70903999</v>
      </c>
      <c r="H118" s="86">
        <v>1420197</v>
      </c>
      <c r="I118" s="86">
        <v>3755602</v>
      </c>
      <c r="J118" s="86">
        <v>1080472</v>
      </c>
      <c r="K118" s="86">
        <v>6256271</v>
      </c>
      <c r="L118" s="96">
        <v>3.2596884633959072E-2</v>
      </c>
      <c r="O118" s="84"/>
    </row>
    <row r="119" spans="1:15">
      <c r="A119" s="104"/>
      <c r="B119" s="85" t="s">
        <v>522</v>
      </c>
      <c r="C119" s="86">
        <v>809635439</v>
      </c>
      <c r="D119" s="86"/>
      <c r="E119" s="86">
        <v>825532</v>
      </c>
      <c r="F119" s="86">
        <v>752303576</v>
      </c>
      <c r="G119" s="86">
        <v>753129108</v>
      </c>
      <c r="H119" s="86">
        <v>0</v>
      </c>
      <c r="I119" s="86">
        <v>0</v>
      </c>
      <c r="J119" s="86">
        <v>0</v>
      </c>
      <c r="K119" s="86">
        <v>0</v>
      </c>
      <c r="L119" s="96">
        <v>0</v>
      </c>
      <c r="O119" s="84"/>
    </row>
    <row r="120" spans="1:15">
      <c r="A120" s="90" t="s">
        <v>523</v>
      </c>
      <c r="B120" s="91"/>
      <c r="C120" s="106">
        <v>4430382809.9449997</v>
      </c>
      <c r="D120" s="106">
        <v>511660456.32500005</v>
      </c>
      <c r="E120" s="106">
        <v>1785644052.23404</v>
      </c>
      <c r="F120" s="106">
        <v>2194752788</v>
      </c>
      <c r="G120" s="107">
        <v>4492057296.5590401</v>
      </c>
      <c r="H120" s="106">
        <v>40392254</v>
      </c>
      <c r="I120" s="106">
        <v>433277957</v>
      </c>
      <c r="J120" s="106">
        <v>108555539</v>
      </c>
      <c r="K120" s="106">
        <v>582225750</v>
      </c>
      <c r="L120" s="108">
        <v>0.12961227151888527</v>
      </c>
      <c r="O120" s="84"/>
    </row>
    <row r="121" spans="1:15">
      <c r="A121" s="23" t="s">
        <v>524</v>
      </c>
      <c r="B121" s="23"/>
      <c r="C121" s="23">
        <v>85473747714.695496</v>
      </c>
      <c r="D121" s="23">
        <v>8815434996.1044598</v>
      </c>
      <c r="E121" s="23">
        <v>63077249297.71006</v>
      </c>
      <c r="F121" s="23">
        <v>18447800127</v>
      </c>
      <c r="G121" s="23">
        <v>90340484420.814514</v>
      </c>
      <c r="H121" s="23">
        <v>2082211338</v>
      </c>
      <c r="I121" s="23">
        <v>12565972825</v>
      </c>
      <c r="J121" s="23">
        <v>2815431706</v>
      </c>
      <c r="K121" s="23">
        <v>17463615869</v>
      </c>
      <c r="L121" s="24">
        <v>0.19330885793851654</v>
      </c>
      <c r="O121" s="84"/>
    </row>
    <row r="122" spans="1:15">
      <c r="A122" s="95" t="s">
        <v>525</v>
      </c>
      <c r="B122" s="85" t="s">
        <v>526</v>
      </c>
      <c r="C122" s="86">
        <v>64120000</v>
      </c>
      <c r="D122" s="86">
        <v>51620000</v>
      </c>
      <c r="E122" s="86">
        <v>12500000</v>
      </c>
      <c r="F122" s="86">
        <v>0</v>
      </c>
      <c r="G122" s="86">
        <v>64120000</v>
      </c>
      <c r="H122" s="86">
        <v>0</v>
      </c>
      <c r="I122" s="86">
        <v>1046317</v>
      </c>
      <c r="J122" s="86">
        <v>0</v>
      </c>
      <c r="K122" s="86">
        <v>1046317</v>
      </c>
      <c r="L122" s="96">
        <v>1.6318106674984404E-2</v>
      </c>
      <c r="O122" s="84"/>
    </row>
    <row r="123" spans="1:15">
      <c r="A123" s="79"/>
      <c r="B123" s="85" t="s">
        <v>527</v>
      </c>
      <c r="C123" s="86">
        <v>505624839</v>
      </c>
      <c r="D123" s="86">
        <v>585104275</v>
      </c>
      <c r="E123" s="86">
        <v>79341653</v>
      </c>
      <c r="F123" s="86">
        <v>1014181</v>
      </c>
      <c r="G123" s="86">
        <v>665460109</v>
      </c>
      <c r="H123" s="86">
        <v>20502207</v>
      </c>
      <c r="I123" s="86">
        <v>19088337</v>
      </c>
      <c r="J123" s="86">
        <v>1014181</v>
      </c>
      <c r="K123" s="86">
        <v>40604725</v>
      </c>
      <c r="L123" s="96">
        <v>6.1017519233448149E-2</v>
      </c>
      <c r="O123" s="84"/>
    </row>
    <row r="124" spans="1:15">
      <c r="A124" s="79"/>
      <c r="B124" s="85" t="s">
        <v>528</v>
      </c>
      <c r="C124" s="86">
        <v>246847557</v>
      </c>
      <c r="D124" s="86">
        <v>32993330</v>
      </c>
      <c r="E124" s="86">
        <v>214939394</v>
      </c>
      <c r="F124" s="86">
        <v>0</v>
      </c>
      <c r="G124" s="86">
        <v>247932724</v>
      </c>
      <c r="H124" s="86">
        <v>0</v>
      </c>
      <c r="I124" s="86">
        <v>44734349</v>
      </c>
      <c r="J124" s="86">
        <v>0</v>
      </c>
      <c r="K124" s="86">
        <v>44734349</v>
      </c>
      <c r="L124" s="96">
        <v>0.18042938535213288</v>
      </c>
      <c r="O124" s="84"/>
    </row>
    <row r="125" spans="1:15">
      <c r="A125" s="79"/>
      <c r="B125" s="85" t="s">
        <v>529</v>
      </c>
      <c r="C125" s="86">
        <v>20933750</v>
      </c>
      <c r="D125" s="86">
        <v>50933750</v>
      </c>
      <c r="E125" s="86">
        <v>0</v>
      </c>
      <c r="F125" s="86">
        <v>0</v>
      </c>
      <c r="G125" s="86">
        <v>50933750</v>
      </c>
      <c r="H125" s="86">
        <v>9263508</v>
      </c>
      <c r="I125" s="86">
        <v>0</v>
      </c>
      <c r="J125" s="86">
        <v>0</v>
      </c>
      <c r="K125" s="86">
        <v>9263508</v>
      </c>
      <c r="L125" s="96">
        <v>0.18187366922718237</v>
      </c>
      <c r="O125" s="84"/>
    </row>
    <row r="126" spans="1:15">
      <c r="A126" s="79"/>
      <c r="B126" s="85" t="s">
        <v>530</v>
      </c>
      <c r="C126" s="86">
        <v>7202421870.488759</v>
      </c>
      <c r="D126" s="86">
        <v>7807390578.988759</v>
      </c>
      <c r="E126" s="86">
        <v>269373655.48079997</v>
      </c>
      <c r="F126" s="86">
        <v>233500000</v>
      </c>
      <c r="G126" s="86">
        <v>8310264234.4695587</v>
      </c>
      <c r="H126" s="86">
        <v>973462333</v>
      </c>
      <c r="I126" s="86">
        <v>33062959</v>
      </c>
      <c r="J126" s="86">
        <v>3909209</v>
      </c>
      <c r="K126" s="86">
        <v>1010434501</v>
      </c>
      <c r="L126" s="96">
        <v>0.12158873322088726</v>
      </c>
      <c r="O126" s="84"/>
    </row>
    <row r="127" spans="1:15">
      <c r="A127" s="79"/>
      <c r="B127" s="85" t="s">
        <v>531</v>
      </c>
      <c r="C127" s="86">
        <v>107107941</v>
      </c>
      <c r="D127" s="86">
        <v>4500000</v>
      </c>
      <c r="E127" s="86">
        <v>108987941</v>
      </c>
      <c r="F127" s="86">
        <v>7000000</v>
      </c>
      <c r="G127" s="86">
        <v>120487941</v>
      </c>
      <c r="H127" s="86">
        <v>4250000</v>
      </c>
      <c r="I127" s="86">
        <v>11474021</v>
      </c>
      <c r="J127" s="86">
        <v>0</v>
      </c>
      <c r="K127" s="86">
        <v>15724021</v>
      </c>
      <c r="L127" s="96">
        <v>0.13050286086306348</v>
      </c>
      <c r="O127" s="84"/>
    </row>
    <row r="128" spans="1:15">
      <c r="A128" s="79"/>
      <c r="B128" s="85" t="s">
        <v>532</v>
      </c>
      <c r="C128" s="86">
        <v>10500000</v>
      </c>
      <c r="D128" s="86">
        <v>7299997</v>
      </c>
      <c r="E128" s="86">
        <v>7320000</v>
      </c>
      <c r="F128" s="86">
        <v>0</v>
      </c>
      <c r="G128" s="86">
        <v>14619997</v>
      </c>
      <c r="H128" s="86">
        <v>0</v>
      </c>
      <c r="I128" s="86">
        <v>0</v>
      </c>
      <c r="J128" s="86">
        <v>0</v>
      </c>
      <c r="K128" s="86">
        <v>0</v>
      </c>
      <c r="L128" s="96">
        <v>0</v>
      </c>
      <c r="O128" s="84"/>
    </row>
    <row r="129" spans="1:15">
      <c r="A129" s="79"/>
      <c r="B129" s="85" t="s">
        <v>533</v>
      </c>
      <c r="C129" s="86">
        <v>0</v>
      </c>
      <c r="D129" s="86">
        <v>24955000</v>
      </c>
      <c r="E129" s="86">
        <v>0</v>
      </c>
      <c r="F129" s="86">
        <v>0</v>
      </c>
      <c r="G129" s="86">
        <v>24955000</v>
      </c>
      <c r="H129" s="86">
        <v>0</v>
      </c>
      <c r="I129" s="86">
        <v>0</v>
      </c>
      <c r="J129" s="86">
        <v>0</v>
      </c>
      <c r="K129" s="86">
        <v>0</v>
      </c>
      <c r="L129" s="96">
        <v>0</v>
      </c>
      <c r="O129" s="84"/>
    </row>
    <row r="130" spans="1:15">
      <c r="A130" s="79"/>
      <c r="B130" s="85" t="s">
        <v>534</v>
      </c>
      <c r="C130" s="86">
        <v>3500000</v>
      </c>
      <c r="D130" s="86">
        <v>0</v>
      </c>
      <c r="E130" s="86">
        <v>3500000</v>
      </c>
      <c r="F130" s="86">
        <v>0</v>
      </c>
      <c r="G130" s="86">
        <v>3500000</v>
      </c>
      <c r="H130" s="86"/>
      <c r="I130" s="86">
        <v>0</v>
      </c>
      <c r="J130" s="86">
        <v>0</v>
      </c>
      <c r="K130" s="86">
        <v>0</v>
      </c>
      <c r="L130" s="96">
        <v>0</v>
      </c>
      <c r="O130" s="84"/>
    </row>
    <row r="131" spans="1:15">
      <c r="A131" s="79"/>
      <c r="B131" s="85" t="s">
        <v>535</v>
      </c>
      <c r="C131" s="86">
        <v>0</v>
      </c>
      <c r="D131" s="86">
        <v>40000000</v>
      </c>
      <c r="E131" s="86">
        <v>0</v>
      </c>
      <c r="F131" s="86">
        <v>0</v>
      </c>
      <c r="G131" s="86">
        <v>40000000</v>
      </c>
      <c r="H131" s="86">
        <v>0</v>
      </c>
      <c r="I131" s="86">
        <v>0</v>
      </c>
      <c r="J131" s="86">
        <v>0</v>
      </c>
      <c r="K131" s="86">
        <v>0</v>
      </c>
      <c r="L131" s="96">
        <v>0</v>
      </c>
      <c r="O131" s="84"/>
    </row>
    <row r="132" spans="1:15">
      <c r="A132" s="79"/>
      <c r="B132" s="85" t="s">
        <v>536</v>
      </c>
      <c r="C132" s="86">
        <v>0</v>
      </c>
      <c r="D132" s="86">
        <v>0</v>
      </c>
      <c r="E132" s="86">
        <v>300000</v>
      </c>
      <c r="F132" s="86">
        <v>0</v>
      </c>
      <c r="G132" s="86">
        <v>300000</v>
      </c>
      <c r="H132" s="86">
        <v>0</v>
      </c>
      <c r="I132" s="86">
        <v>158000</v>
      </c>
      <c r="J132" s="86">
        <v>0</v>
      </c>
      <c r="K132" s="86">
        <v>158000</v>
      </c>
      <c r="L132" s="96">
        <v>0.52666666666666662</v>
      </c>
      <c r="O132" s="84"/>
    </row>
    <row r="133" spans="1:15">
      <c r="A133" s="79"/>
      <c r="B133" s="85" t="s">
        <v>537</v>
      </c>
      <c r="C133" s="86">
        <v>216000000</v>
      </c>
      <c r="D133" s="86">
        <v>0</v>
      </c>
      <c r="E133" s="86">
        <v>216000000</v>
      </c>
      <c r="F133" s="86">
        <v>0</v>
      </c>
      <c r="G133" s="86">
        <v>216000000</v>
      </c>
      <c r="H133" s="86">
        <v>0</v>
      </c>
      <c r="I133" s="86">
        <v>35682238</v>
      </c>
      <c r="J133" s="86">
        <v>0</v>
      </c>
      <c r="K133" s="86">
        <v>35682238</v>
      </c>
      <c r="L133" s="96">
        <v>0</v>
      </c>
      <c r="O133" s="84"/>
    </row>
    <row r="134" spans="1:15">
      <c r="A134" s="79"/>
      <c r="B134" s="85" t="s">
        <v>538</v>
      </c>
      <c r="C134" s="86">
        <v>60000</v>
      </c>
      <c r="D134" s="86">
        <v>0</v>
      </c>
      <c r="E134" s="86">
        <v>60000</v>
      </c>
      <c r="F134" s="86">
        <v>0</v>
      </c>
      <c r="G134" s="86">
        <v>60000</v>
      </c>
      <c r="H134" s="86">
        <v>0</v>
      </c>
      <c r="I134" s="86">
        <v>0</v>
      </c>
      <c r="J134" s="86">
        <v>0</v>
      </c>
      <c r="K134" s="86">
        <v>0</v>
      </c>
      <c r="L134" s="96">
        <v>0</v>
      </c>
      <c r="O134" s="84"/>
    </row>
    <row r="135" spans="1:15">
      <c r="A135" s="79"/>
      <c r="B135" s="85" t="s">
        <v>539</v>
      </c>
      <c r="C135" s="86">
        <v>8342016</v>
      </c>
      <c r="D135" s="86">
        <v>1298498</v>
      </c>
      <c r="E135" s="86">
        <v>7476036</v>
      </c>
      <c r="F135" s="86">
        <v>900000</v>
      </c>
      <c r="G135" s="86">
        <v>9674534</v>
      </c>
      <c r="H135" s="86">
        <v>0</v>
      </c>
      <c r="I135" s="86">
        <v>202047</v>
      </c>
      <c r="J135" s="86">
        <v>0</v>
      </c>
      <c r="K135" s="86">
        <v>202047</v>
      </c>
      <c r="L135" s="96">
        <v>2.0884416758471261E-2</v>
      </c>
      <c r="O135" s="84"/>
    </row>
    <row r="136" spans="1:15">
      <c r="A136" s="79"/>
      <c r="B136" s="85" t="s">
        <v>540</v>
      </c>
      <c r="C136" s="86">
        <v>770004421.31343985</v>
      </c>
      <c r="D136" s="86">
        <v>542116540.22844005</v>
      </c>
      <c r="E136" s="86">
        <v>645319366.00873995</v>
      </c>
      <c r="F136" s="86">
        <v>76484210</v>
      </c>
      <c r="G136" s="86">
        <v>1263920116.23718</v>
      </c>
      <c r="H136" s="86">
        <v>27312425</v>
      </c>
      <c r="I136" s="86">
        <v>95146407</v>
      </c>
      <c r="J136" s="86">
        <v>11386715</v>
      </c>
      <c r="K136" s="86">
        <v>133845547</v>
      </c>
      <c r="L136" s="96">
        <v>0.10589715701216303</v>
      </c>
      <c r="O136" s="84"/>
    </row>
    <row r="137" spans="1:15">
      <c r="A137" s="79"/>
      <c r="B137" s="85" t="s">
        <v>541</v>
      </c>
      <c r="C137" s="86">
        <v>740409158.69939995</v>
      </c>
      <c r="D137" s="86">
        <v>684559689.95657003</v>
      </c>
      <c r="E137" s="86">
        <v>297748015</v>
      </c>
      <c r="F137" s="86">
        <v>7651759</v>
      </c>
      <c r="G137" s="86">
        <v>989959463.95657003</v>
      </c>
      <c r="H137" s="86">
        <v>15914283</v>
      </c>
      <c r="I137" s="86">
        <v>28182049</v>
      </c>
      <c r="J137" s="86">
        <v>599137</v>
      </c>
      <c r="K137" s="86">
        <v>44695469</v>
      </c>
      <c r="L137" s="96">
        <v>4.5148787023425847E-2</v>
      </c>
      <c r="O137" s="84"/>
    </row>
    <row r="138" spans="1:15">
      <c r="A138" s="79"/>
      <c r="B138" s="85" t="s">
        <v>542</v>
      </c>
      <c r="C138" s="86">
        <v>10000000</v>
      </c>
      <c r="D138" s="86">
        <v>10000000</v>
      </c>
      <c r="E138" s="86">
        <v>0</v>
      </c>
      <c r="F138" s="86">
        <v>0</v>
      </c>
      <c r="G138" s="86">
        <v>10000000</v>
      </c>
      <c r="H138" s="86">
        <v>1015871</v>
      </c>
      <c r="I138" s="86">
        <v>0</v>
      </c>
      <c r="J138" s="86">
        <v>0</v>
      </c>
      <c r="K138" s="86">
        <v>1015871</v>
      </c>
      <c r="L138" s="96">
        <v>0.1015871</v>
      </c>
      <c r="O138" s="84"/>
    </row>
    <row r="139" spans="1:15">
      <c r="A139" s="79"/>
      <c r="B139" s="85" t="s">
        <v>543</v>
      </c>
      <c r="C139" s="86">
        <v>236524952</v>
      </c>
      <c r="D139" s="86">
        <v>23515379</v>
      </c>
      <c r="E139" s="86">
        <v>18135624</v>
      </c>
      <c r="F139" s="86">
        <v>200122255</v>
      </c>
      <c r="G139" s="86">
        <v>241773258</v>
      </c>
      <c r="H139" s="86">
        <v>475459</v>
      </c>
      <c r="I139" s="86">
        <v>6560342</v>
      </c>
      <c r="J139" s="86">
        <v>103930</v>
      </c>
      <c r="K139" s="86">
        <v>7139731</v>
      </c>
      <c r="L139" s="96">
        <v>2.953068945284263E-2</v>
      </c>
      <c r="O139" s="84"/>
    </row>
    <row r="140" spans="1:15">
      <c r="A140" s="79"/>
      <c r="B140" s="85" t="s">
        <v>544</v>
      </c>
      <c r="C140" s="86">
        <v>3588000</v>
      </c>
      <c r="D140" s="86">
        <v>0</v>
      </c>
      <c r="E140" s="86">
        <v>3588000</v>
      </c>
      <c r="F140" s="86">
        <v>0</v>
      </c>
      <c r="G140" s="86">
        <v>3588000</v>
      </c>
      <c r="H140" s="86">
        <v>0</v>
      </c>
      <c r="I140" s="86">
        <v>0</v>
      </c>
      <c r="J140" s="86">
        <v>0</v>
      </c>
      <c r="K140" s="86">
        <v>0</v>
      </c>
      <c r="L140" s="96">
        <v>0</v>
      </c>
      <c r="O140" s="84"/>
    </row>
    <row r="141" spans="1:15">
      <c r="A141" s="79"/>
      <c r="B141" s="85" t="s">
        <v>545</v>
      </c>
      <c r="C141" s="86">
        <v>32472960</v>
      </c>
      <c r="D141" s="86">
        <v>0</v>
      </c>
      <c r="E141" s="86">
        <v>0</v>
      </c>
      <c r="F141" s="86">
        <v>32472960</v>
      </c>
      <c r="G141" s="86">
        <v>32472960</v>
      </c>
      <c r="H141" s="86">
        <v>0</v>
      </c>
      <c r="I141" s="86">
        <v>0</v>
      </c>
      <c r="J141" s="86">
        <v>0</v>
      </c>
      <c r="K141" s="86">
        <v>0</v>
      </c>
      <c r="L141" s="96">
        <v>0</v>
      </c>
      <c r="O141" s="84"/>
    </row>
    <row r="142" spans="1:15">
      <c r="A142" s="79"/>
      <c r="B142" s="85" t="s">
        <v>546</v>
      </c>
      <c r="C142" s="86">
        <v>22882558</v>
      </c>
      <c r="D142" s="86">
        <v>5587586</v>
      </c>
      <c r="E142" s="86">
        <v>10742558</v>
      </c>
      <c r="F142" s="86">
        <v>11500000</v>
      </c>
      <c r="G142" s="86">
        <v>27830144</v>
      </c>
      <c r="H142" s="86">
        <v>0</v>
      </c>
      <c r="I142" s="86">
        <v>5305016</v>
      </c>
      <c r="J142" s="86">
        <v>0</v>
      </c>
      <c r="K142" s="86">
        <v>5305016</v>
      </c>
      <c r="L142" s="96">
        <v>0.19062121992613476</v>
      </c>
      <c r="M142" s="84"/>
      <c r="O142" s="84"/>
    </row>
    <row r="143" spans="1:15">
      <c r="A143" s="109" t="s">
        <v>547</v>
      </c>
      <c r="B143" s="110"/>
      <c r="C143" s="111">
        <v>10201340023.501598</v>
      </c>
      <c r="D143" s="111">
        <v>9871874624.1737671</v>
      </c>
      <c r="E143" s="111">
        <v>1895332242.4895399</v>
      </c>
      <c r="F143" s="111">
        <v>570645365</v>
      </c>
      <c r="G143" s="111">
        <v>12337852231.663309</v>
      </c>
      <c r="H143" s="111">
        <v>1052196086</v>
      </c>
      <c r="I143" s="111">
        <v>280642082</v>
      </c>
      <c r="J143" s="111">
        <v>17013172</v>
      </c>
      <c r="K143" s="111">
        <v>1349851340</v>
      </c>
      <c r="L143" s="112">
        <v>0.10940731941462245</v>
      </c>
      <c r="O143" s="84"/>
    </row>
    <row r="144" spans="1:15">
      <c r="A144" s="113" t="s">
        <v>548</v>
      </c>
      <c r="B144" s="114"/>
      <c r="C144" s="93"/>
      <c r="D144" s="115"/>
      <c r="E144" s="93"/>
      <c r="F144" s="93"/>
      <c r="G144" s="116"/>
      <c r="H144" s="93"/>
      <c r="I144" s="117"/>
      <c r="J144" s="93"/>
      <c r="K144" s="118">
        <v>304103309</v>
      </c>
      <c r="L144" s="119"/>
      <c r="M144" s="120"/>
      <c r="O144" s="84"/>
    </row>
    <row r="145" spans="1:12">
      <c r="A145" s="121" t="s">
        <v>10</v>
      </c>
      <c r="B145" s="122"/>
      <c r="C145" s="123">
        <v>95675087738.197098</v>
      </c>
      <c r="D145" s="123">
        <v>18687309620.278229</v>
      </c>
      <c r="E145" s="123">
        <v>64972581540.1996</v>
      </c>
      <c r="F145" s="123">
        <v>19018445492</v>
      </c>
      <c r="G145" s="123">
        <v>102678336652.47783</v>
      </c>
      <c r="H145" s="123">
        <v>3134407424</v>
      </c>
      <c r="I145" s="123">
        <v>12846614907</v>
      </c>
      <c r="J145" s="123">
        <v>2832444878</v>
      </c>
      <c r="K145" s="123">
        <v>19117570518</v>
      </c>
      <c r="L145" s="124">
        <v>0.18618893859475719</v>
      </c>
    </row>
    <row r="197" spans="5:5">
      <c r="E197">
        <v>55132500</v>
      </c>
    </row>
    <row r="198" spans="5:5" hidden="1"/>
    <row r="199" spans="5:5" hidden="1">
      <c r="E199" t="s">
        <v>395</v>
      </c>
    </row>
    <row r="201" spans="5:5">
      <c r="E201" t="s">
        <v>549</v>
      </c>
    </row>
    <row r="202" spans="5:5">
      <c r="E202">
        <f>SUM(E203:E210)</f>
        <v>0</v>
      </c>
    </row>
    <row r="203" spans="5:5" hidden="1"/>
    <row r="204" spans="5:5">
      <c r="E204" t="s">
        <v>550</v>
      </c>
    </row>
    <row r="205" spans="5:5" hidden="1"/>
    <row r="206" spans="5:5" hidden="1"/>
    <row r="207" spans="5:5" hidden="1"/>
    <row r="208" spans="5:5" hidden="1"/>
    <row r="209" spans="5:5" hidden="1"/>
    <row r="210" spans="5:5">
      <c r="E210" t="s">
        <v>551</v>
      </c>
    </row>
    <row r="211" spans="5:5" hidden="1"/>
    <row r="212" spans="5:5">
      <c r="E212" t="s">
        <v>552</v>
      </c>
    </row>
    <row r="213" spans="5:5" hidden="1"/>
  </sheetData>
  <mergeCells count="15">
    <mergeCell ref="L4:L6"/>
    <mergeCell ref="D5:D6"/>
    <mergeCell ref="E5:E6"/>
    <mergeCell ref="F5:F6"/>
    <mergeCell ref="G5:G6"/>
    <mergeCell ref="A1:B3"/>
    <mergeCell ref="A4:B5"/>
    <mergeCell ref="C4:C6"/>
    <mergeCell ref="D4:G4"/>
    <mergeCell ref="H4:K4"/>
    <mergeCell ref="H5:H6"/>
    <mergeCell ref="I5:I6"/>
    <mergeCell ref="J5:J6"/>
    <mergeCell ref="K5:K6"/>
    <mergeCell ref="A70:B7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Height="0" orientation="landscape" r:id="rId1"/>
  <rowBreaks count="2" manualBreakCount="2">
    <brk id="63" max="11" man="1"/>
    <brk id="117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8"/>
  <sheetViews>
    <sheetView showGridLines="0" topLeftCell="A37" zoomScale="88" zoomScaleNormal="88" workbookViewId="0">
      <selection activeCell="D42" sqref="D42"/>
    </sheetView>
  </sheetViews>
  <sheetFormatPr defaultRowHeight="14.5"/>
  <cols>
    <col min="1" max="1" width="10.26953125" customWidth="1"/>
    <col min="2" max="2" width="71" customWidth="1"/>
    <col min="3" max="3" width="16.54296875" customWidth="1"/>
    <col min="4" max="4" width="20" customWidth="1"/>
    <col min="5" max="5" width="19.1796875" customWidth="1"/>
    <col min="6" max="6" width="18.81640625" customWidth="1"/>
    <col min="7" max="7" width="19.81640625" customWidth="1"/>
    <col min="8" max="8" width="16.453125" customWidth="1"/>
    <col min="9" max="9" width="15.54296875" customWidth="1"/>
    <col min="10" max="10" width="17.81640625" customWidth="1"/>
    <col min="11" max="11" width="15.453125" customWidth="1"/>
    <col min="12" max="12" width="10.1796875" customWidth="1"/>
    <col min="14" max="14" width="13.453125" bestFit="1" customWidth="1"/>
  </cols>
  <sheetData>
    <row r="1" spans="1:15" s="78" customFormat="1" ht="0.75" customHeight="1">
      <c r="A1" s="125"/>
      <c r="B1" s="125"/>
    </row>
    <row r="2" spans="1:15" s="78" customFormat="1" ht="15.5">
      <c r="A2" s="125"/>
      <c r="B2" s="125"/>
    </row>
    <row r="3" spans="1:15" s="78" customFormat="1" ht="15.5">
      <c r="A3" s="125"/>
      <c r="B3" s="125"/>
    </row>
    <row r="4" spans="1:15" s="78" customFormat="1" ht="18" customHeight="1">
      <c r="A4" s="125"/>
      <c r="B4" s="7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5" s="78" customFormat="1" ht="22.5" customHeight="1" thickBot="1">
      <c r="B5" s="7"/>
    </row>
    <row r="6" spans="1:15" ht="19.5" customHeight="1" thickTop="1">
      <c r="A6" s="203" t="s">
        <v>553</v>
      </c>
      <c r="B6" s="204"/>
      <c r="C6" s="204" t="s">
        <v>397</v>
      </c>
      <c r="D6" s="204" t="s">
        <v>398</v>
      </c>
      <c r="E6" s="204"/>
      <c r="F6" s="204"/>
      <c r="G6" s="204"/>
      <c r="H6" s="204" t="s">
        <v>3</v>
      </c>
      <c r="I6" s="204"/>
      <c r="J6" s="204"/>
      <c r="K6" s="204"/>
      <c r="L6" s="207" t="s">
        <v>399</v>
      </c>
    </row>
    <row r="7" spans="1:15" ht="56.25" customHeight="1" thickBot="1">
      <c r="A7" s="206"/>
      <c r="B7" s="195"/>
      <c r="C7" s="195"/>
      <c r="D7" s="16" t="s">
        <v>400</v>
      </c>
      <c r="E7" s="16" t="s">
        <v>401</v>
      </c>
      <c r="F7" s="16" t="s">
        <v>402</v>
      </c>
      <c r="G7" s="16" t="s">
        <v>7</v>
      </c>
      <c r="H7" s="16" t="s">
        <v>400</v>
      </c>
      <c r="I7" s="16" t="s">
        <v>401</v>
      </c>
      <c r="J7" s="16" t="s">
        <v>402</v>
      </c>
      <c r="K7" s="126" t="s">
        <v>7</v>
      </c>
      <c r="L7" s="199"/>
    </row>
    <row r="8" spans="1:15" ht="15" thickTop="1">
      <c r="A8" s="127" t="s">
        <v>14</v>
      </c>
      <c r="B8" s="128" t="s">
        <v>554</v>
      </c>
      <c r="C8" s="129">
        <v>251337404</v>
      </c>
      <c r="D8" s="130">
        <v>4182593</v>
      </c>
      <c r="E8" s="130">
        <v>251479119</v>
      </c>
      <c r="F8" s="130">
        <v>0</v>
      </c>
      <c r="G8" s="130">
        <v>255661712</v>
      </c>
      <c r="H8" s="130">
        <v>4182593</v>
      </c>
      <c r="I8" s="130">
        <v>62684402</v>
      </c>
      <c r="J8" s="130">
        <v>0</v>
      </c>
      <c r="K8" s="130">
        <v>66866995</v>
      </c>
      <c r="L8" s="131">
        <v>0.26154481434435517</v>
      </c>
      <c r="N8" s="84"/>
      <c r="O8" s="84"/>
    </row>
    <row r="9" spans="1:15">
      <c r="A9" s="89" t="s">
        <v>20</v>
      </c>
      <c r="B9" s="132" t="s">
        <v>555</v>
      </c>
      <c r="C9" s="129">
        <v>1468045637</v>
      </c>
      <c r="D9" s="129">
        <v>0</v>
      </c>
      <c r="E9" s="129">
        <v>1479230897</v>
      </c>
      <c r="F9" s="129">
        <v>0</v>
      </c>
      <c r="G9" s="129">
        <v>1479230897</v>
      </c>
      <c r="H9" s="129">
        <v>0</v>
      </c>
      <c r="I9" s="129">
        <v>285397134</v>
      </c>
      <c r="J9" s="129">
        <v>0</v>
      </c>
      <c r="K9" s="129">
        <v>285397134</v>
      </c>
      <c r="L9" s="133">
        <v>0.19293616336625236</v>
      </c>
      <c r="N9" s="84"/>
      <c r="O9" s="84"/>
    </row>
    <row r="10" spans="1:15">
      <c r="A10" s="89" t="s">
        <v>26</v>
      </c>
      <c r="B10" s="132" t="s">
        <v>556</v>
      </c>
      <c r="C10" s="129">
        <v>79175896</v>
      </c>
      <c r="D10" s="129">
        <v>0</v>
      </c>
      <c r="E10" s="129">
        <v>81175896</v>
      </c>
      <c r="F10" s="129">
        <v>0</v>
      </c>
      <c r="G10" s="129">
        <v>81175896</v>
      </c>
      <c r="H10" s="129">
        <v>0</v>
      </c>
      <c r="I10" s="129">
        <v>17525092</v>
      </c>
      <c r="J10" s="129">
        <v>0</v>
      </c>
      <c r="K10" s="129">
        <v>17525092</v>
      </c>
      <c r="L10" s="133">
        <v>0.21589034262091791</v>
      </c>
      <c r="N10" s="84"/>
      <c r="O10" s="84"/>
    </row>
    <row r="11" spans="1:15">
      <c r="A11" s="89" t="s">
        <v>36</v>
      </c>
      <c r="B11" s="132" t="s">
        <v>557</v>
      </c>
      <c r="C11" s="129">
        <v>80012294</v>
      </c>
      <c r="D11" s="129">
        <v>0</v>
      </c>
      <c r="E11" s="129">
        <v>80012294</v>
      </c>
      <c r="F11" s="129">
        <v>0</v>
      </c>
      <c r="G11" s="129">
        <v>80012294</v>
      </c>
      <c r="H11" s="129">
        <v>0</v>
      </c>
      <c r="I11" s="129">
        <v>17637923</v>
      </c>
      <c r="J11" s="129">
        <v>0</v>
      </c>
      <c r="K11" s="129">
        <v>17637923</v>
      </c>
      <c r="L11" s="133">
        <v>0.22044016135820327</v>
      </c>
      <c r="N11" s="84"/>
      <c r="O11" s="84"/>
    </row>
    <row r="12" spans="1:15">
      <c r="A12" s="89" t="s">
        <v>72</v>
      </c>
      <c r="B12" s="132" t="s">
        <v>558</v>
      </c>
      <c r="C12" s="129">
        <v>105570245</v>
      </c>
      <c r="D12" s="129">
        <v>0</v>
      </c>
      <c r="E12" s="129">
        <v>105570245</v>
      </c>
      <c r="F12" s="129">
        <v>0</v>
      </c>
      <c r="G12" s="129">
        <v>105570245</v>
      </c>
      <c r="H12" s="129">
        <v>0</v>
      </c>
      <c r="I12" s="129">
        <v>25002717</v>
      </c>
      <c r="J12" s="129">
        <v>0</v>
      </c>
      <c r="K12" s="129">
        <v>25002717</v>
      </c>
      <c r="L12" s="133">
        <v>0.23683488657244284</v>
      </c>
      <c r="N12" s="84"/>
      <c r="O12" s="84"/>
    </row>
    <row r="13" spans="1:15">
      <c r="A13" s="89" t="s">
        <v>80</v>
      </c>
      <c r="B13" s="132" t="s">
        <v>559</v>
      </c>
      <c r="C13" s="129">
        <v>173508885</v>
      </c>
      <c r="D13" s="129">
        <v>0</v>
      </c>
      <c r="E13" s="129">
        <v>173508885</v>
      </c>
      <c r="F13" s="129">
        <v>0</v>
      </c>
      <c r="G13" s="129">
        <v>173508885</v>
      </c>
      <c r="H13" s="129">
        <v>0</v>
      </c>
      <c r="I13" s="129">
        <v>42546417</v>
      </c>
      <c r="J13" s="129">
        <v>0</v>
      </c>
      <c r="K13" s="129">
        <v>42546417</v>
      </c>
      <c r="L13" s="133">
        <v>0.24521174809001856</v>
      </c>
      <c r="N13" s="84"/>
      <c r="O13" s="84"/>
    </row>
    <row r="14" spans="1:15">
      <c r="A14" s="89" t="s">
        <v>560</v>
      </c>
      <c r="B14" s="132" t="s">
        <v>561</v>
      </c>
      <c r="C14" s="129">
        <v>990543176</v>
      </c>
      <c r="D14" s="129">
        <v>60443523</v>
      </c>
      <c r="E14" s="129">
        <v>946692653</v>
      </c>
      <c r="F14" s="129">
        <v>0</v>
      </c>
      <c r="G14" s="129">
        <v>1007136176</v>
      </c>
      <c r="H14" s="129">
        <v>0</v>
      </c>
      <c r="I14" s="129">
        <v>154144205</v>
      </c>
      <c r="J14" s="129">
        <v>0</v>
      </c>
      <c r="K14" s="129">
        <v>154144205</v>
      </c>
      <c r="L14" s="133">
        <v>0.15305199899799846</v>
      </c>
      <c r="N14" s="84"/>
      <c r="O14" s="84"/>
    </row>
    <row r="15" spans="1:15">
      <c r="A15" s="89" t="s">
        <v>562</v>
      </c>
      <c r="B15" s="132" t="s">
        <v>563</v>
      </c>
      <c r="C15" s="129">
        <v>500528486</v>
      </c>
      <c r="D15" s="129">
        <v>0</v>
      </c>
      <c r="E15" s="129">
        <v>500528486</v>
      </c>
      <c r="F15" s="129">
        <v>0</v>
      </c>
      <c r="G15" s="129">
        <v>500528486</v>
      </c>
      <c r="H15" s="129">
        <v>0</v>
      </c>
      <c r="I15" s="129">
        <v>119813484</v>
      </c>
      <c r="J15" s="129">
        <v>0</v>
      </c>
      <c r="K15" s="129">
        <v>119813484</v>
      </c>
      <c r="L15" s="133">
        <v>0.23937395643052373</v>
      </c>
      <c r="N15" s="84"/>
      <c r="O15" s="84"/>
    </row>
    <row r="16" spans="1:15">
      <c r="A16" s="89" t="s">
        <v>564</v>
      </c>
      <c r="B16" s="132" t="s">
        <v>565</v>
      </c>
      <c r="C16" s="129">
        <v>46300000</v>
      </c>
      <c r="D16" s="129">
        <v>0</v>
      </c>
      <c r="E16" s="129">
        <v>46300000</v>
      </c>
      <c r="F16" s="129">
        <v>0</v>
      </c>
      <c r="G16" s="129">
        <v>46300000</v>
      </c>
      <c r="H16" s="129">
        <v>0</v>
      </c>
      <c r="I16" s="129">
        <v>0</v>
      </c>
      <c r="J16" s="129">
        <v>0</v>
      </c>
      <c r="K16" s="129">
        <v>0</v>
      </c>
      <c r="L16" s="133">
        <v>0</v>
      </c>
      <c r="N16" s="84"/>
      <c r="O16" s="84"/>
    </row>
    <row r="17" spans="1:15">
      <c r="A17" s="89" t="s">
        <v>90</v>
      </c>
      <c r="B17" s="132" t="s">
        <v>566</v>
      </c>
      <c r="C17" s="129">
        <v>208763291</v>
      </c>
      <c r="D17" s="129">
        <v>0</v>
      </c>
      <c r="E17" s="129">
        <v>36864500</v>
      </c>
      <c r="F17" s="129">
        <v>182334514</v>
      </c>
      <c r="G17" s="129">
        <v>219199014</v>
      </c>
      <c r="H17" s="129">
        <v>0</v>
      </c>
      <c r="I17" s="129">
        <v>13815908</v>
      </c>
      <c r="J17" s="129">
        <v>77747422</v>
      </c>
      <c r="K17" s="129">
        <v>91563330</v>
      </c>
      <c r="L17" s="133">
        <v>0.41771780050069018</v>
      </c>
      <c r="N17" s="84"/>
      <c r="O17" s="84"/>
    </row>
    <row r="18" spans="1:15">
      <c r="A18" s="89" t="s">
        <v>567</v>
      </c>
      <c r="B18" s="132" t="s">
        <v>568</v>
      </c>
      <c r="C18" s="129">
        <v>19198840</v>
      </c>
      <c r="D18" s="129">
        <v>0</v>
      </c>
      <c r="E18" s="129">
        <v>11760000</v>
      </c>
      <c r="F18" s="129">
        <v>5479020</v>
      </c>
      <c r="G18" s="129">
        <v>17239020</v>
      </c>
      <c r="H18" s="129">
        <v>0</v>
      </c>
      <c r="I18" s="129">
        <v>2370000</v>
      </c>
      <c r="J18" s="129">
        <v>872835</v>
      </c>
      <c r="K18" s="129">
        <v>3242835</v>
      </c>
      <c r="L18" s="133">
        <v>0.18811017099579908</v>
      </c>
      <c r="N18" s="84"/>
      <c r="O18" s="84"/>
    </row>
    <row r="19" spans="1:15">
      <c r="A19" s="89" t="s">
        <v>569</v>
      </c>
      <c r="B19" s="132" t="s">
        <v>570</v>
      </c>
      <c r="C19" s="129">
        <v>308767756</v>
      </c>
      <c r="D19" s="129">
        <v>0</v>
      </c>
      <c r="E19" s="129">
        <v>0</v>
      </c>
      <c r="F19" s="129">
        <v>300291853</v>
      </c>
      <c r="G19" s="129">
        <v>300291853</v>
      </c>
      <c r="H19" s="129">
        <v>0</v>
      </c>
      <c r="I19" s="129">
        <v>0</v>
      </c>
      <c r="J19" s="129">
        <v>68681114</v>
      </c>
      <c r="K19" s="129">
        <v>68681114</v>
      </c>
      <c r="L19" s="133">
        <v>0.22871454324803145</v>
      </c>
      <c r="N19" s="84"/>
      <c r="O19" s="84"/>
    </row>
    <row r="20" spans="1:15">
      <c r="A20" s="89" t="s">
        <v>571</v>
      </c>
      <c r="B20" s="132" t="s">
        <v>572</v>
      </c>
      <c r="C20" s="129">
        <v>716229181</v>
      </c>
      <c r="D20" s="129">
        <v>102704721</v>
      </c>
      <c r="E20" s="129">
        <v>465768749</v>
      </c>
      <c r="F20" s="129">
        <v>157757738</v>
      </c>
      <c r="G20" s="129">
        <v>726231208</v>
      </c>
      <c r="H20" s="129">
        <v>58114221</v>
      </c>
      <c r="I20" s="129">
        <v>127147354</v>
      </c>
      <c r="J20" s="129">
        <v>35409132</v>
      </c>
      <c r="K20" s="129">
        <v>220670707</v>
      </c>
      <c r="L20" s="133">
        <v>0.30385737292633669</v>
      </c>
      <c r="N20" s="84"/>
      <c r="O20" s="84"/>
    </row>
    <row r="21" spans="1:15">
      <c r="A21" s="89" t="s">
        <v>104</v>
      </c>
      <c r="B21" s="132" t="s">
        <v>573</v>
      </c>
      <c r="C21" s="129">
        <v>29203733276.697605</v>
      </c>
      <c r="D21" s="129">
        <v>276570055.14759994</v>
      </c>
      <c r="E21" s="129">
        <v>15356692061.234043</v>
      </c>
      <c r="F21" s="129">
        <v>13661139667</v>
      </c>
      <c r="G21" s="129">
        <v>29294401783.381645</v>
      </c>
      <c r="H21" s="129">
        <v>25834870</v>
      </c>
      <c r="I21" s="129">
        <v>3706767214</v>
      </c>
      <c r="J21" s="129">
        <v>1717474531</v>
      </c>
      <c r="K21" s="129">
        <v>5450076615</v>
      </c>
      <c r="L21" s="133">
        <v>0.18604498754747611</v>
      </c>
      <c r="N21" s="84"/>
      <c r="O21" s="84"/>
    </row>
    <row r="22" spans="1:15">
      <c r="A22" s="85" t="s">
        <v>122</v>
      </c>
      <c r="B22" s="134" t="s">
        <v>574</v>
      </c>
      <c r="C22" s="129">
        <v>174200533</v>
      </c>
      <c r="D22" s="129">
        <v>653127161.25</v>
      </c>
      <c r="E22" s="129">
        <v>935333826.13373995</v>
      </c>
      <c r="F22" s="129">
        <v>26163295</v>
      </c>
      <c r="G22" s="129">
        <v>1614624282.3837399</v>
      </c>
      <c r="H22" s="129">
        <v>34794737</v>
      </c>
      <c r="I22" s="129">
        <v>121994374</v>
      </c>
      <c r="J22" s="129">
        <v>6274108</v>
      </c>
      <c r="K22" s="129">
        <v>163063219</v>
      </c>
      <c r="L22" s="133">
        <v>0.10099143235927474</v>
      </c>
      <c r="N22" s="84"/>
      <c r="O22" s="84"/>
    </row>
    <row r="23" spans="1:15">
      <c r="A23" s="85" t="s">
        <v>126</v>
      </c>
      <c r="B23" s="134" t="s">
        <v>575</v>
      </c>
      <c r="C23" s="129">
        <v>4599395753.4202785</v>
      </c>
      <c r="D23" s="129">
        <v>260857594.28027999</v>
      </c>
      <c r="E23" s="129">
        <v>4545388306</v>
      </c>
      <c r="F23" s="129">
        <v>132054118</v>
      </c>
      <c r="G23" s="129">
        <v>4938300018.2802801</v>
      </c>
      <c r="H23" s="129">
        <v>177188080</v>
      </c>
      <c r="I23" s="129">
        <v>986963343</v>
      </c>
      <c r="J23" s="129">
        <v>41472455</v>
      </c>
      <c r="K23" s="129">
        <v>1205623878</v>
      </c>
      <c r="L23" s="133">
        <v>0.24413743060103668</v>
      </c>
      <c r="N23" s="84"/>
      <c r="O23" s="84"/>
    </row>
    <row r="24" spans="1:15">
      <c r="A24" s="85" t="s">
        <v>576</v>
      </c>
      <c r="B24" s="134" t="s">
        <v>577</v>
      </c>
      <c r="C24" s="129">
        <v>2050861042</v>
      </c>
      <c r="D24" s="129">
        <v>0</v>
      </c>
      <c r="E24" s="129">
        <v>1992530577</v>
      </c>
      <c r="F24" s="129">
        <v>60684639</v>
      </c>
      <c r="G24" s="129">
        <v>2053215216</v>
      </c>
      <c r="H24" s="129">
        <v>0</v>
      </c>
      <c r="I24" s="129">
        <v>382392465</v>
      </c>
      <c r="J24" s="129">
        <v>12711407</v>
      </c>
      <c r="K24" s="129">
        <v>395103872</v>
      </c>
      <c r="L24" s="133">
        <v>0.1924317864591551</v>
      </c>
      <c r="N24" s="84"/>
      <c r="O24" s="84"/>
    </row>
    <row r="25" spans="1:15">
      <c r="A25" s="85" t="s">
        <v>578</v>
      </c>
      <c r="B25" s="134" t="s">
        <v>579</v>
      </c>
      <c r="C25" s="129">
        <v>61267338</v>
      </c>
      <c r="D25" s="129">
        <v>0</v>
      </c>
      <c r="E25" s="129">
        <v>9000000</v>
      </c>
      <c r="F25" s="129">
        <v>52267338</v>
      </c>
      <c r="G25" s="129">
        <v>61267338</v>
      </c>
      <c r="H25" s="129">
        <v>0</v>
      </c>
      <c r="I25" s="129">
        <v>1294900</v>
      </c>
      <c r="J25" s="129">
        <v>10053003</v>
      </c>
      <c r="K25" s="129">
        <v>11347903</v>
      </c>
      <c r="L25" s="133">
        <v>0.18521945575634444</v>
      </c>
      <c r="N25" s="84"/>
      <c r="O25" s="84"/>
    </row>
    <row r="26" spans="1:15">
      <c r="A26" s="85" t="s">
        <v>580</v>
      </c>
      <c r="B26" s="134" t="s">
        <v>581</v>
      </c>
      <c r="C26" s="129">
        <v>2365473732</v>
      </c>
      <c r="D26" s="129">
        <v>63136442</v>
      </c>
      <c r="E26" s="129">
        <v>2122104030</v>
      </c>
      <c r="F26" s="129">
        <v>185997266</v>
      </c>
      <c r="G26" s="129">
        <v>2371237738</v>
      </c>
      <c r="H26" s="129">
        <v>181544</v>
      </c>
      <c r="I26" s="129">
        <v>42398858</v>
      </c>
      <c r="J26" s="129">
        <v>31779226</v>
      </c>
      <c r="K26" s="129">
        <v>74359628</v>
      </c>
      <c r="L26" s="133">
        <v>3.1358993157184649E-2</v>
      </c>
      <c r="N26" s="84"/>
      <c r="O26" s="84"/>
    </row>
    <row r="27" spans="1:15">
      <c r="A27" s="85" t="s">
        <v>582</v>
      </c>
      <c r="B27" s="134" t="s">
        <v>583</v>
      </c>
      <c r="C27" s="129">
        <v>77417570</v>
      </c>
      <c r="D27" s="129">
        <v>0</v>
      </c>
      <c r="E27" s="129">
        <v>36960000</v>
      </c>
      <c r="F27" s="129">
        <v>40457570</v>
      </c>
      <c r="G27" s="129">
        <v>77417570</v>
      </c>
      <c r="H27" s="129">
        <v>0</v>
      </c>
      <c r="I27" s="129">
        <v>8894473</v>
      </c>
      <c r="J27" s="129">
        <v>8384131</v>
      </c>
      <c r="K27" s="129">
        <v>17278604</v>
      </c>
      <c r="L27" s="133">
        <v>0.22318711372625102</v>
      </c>
      <c r="N27" s="84"/>
      <c r="O27" s="84"/>
    </row>
    <row r="28" spans="1:15">
      <c r="A28" s="85" t="s">
        <v>584</v>
      </c>
      <c r="B28" s="134" t="s">
        <v>585</v>
      </c>
      <c r="C28" s="129">
        <v>1803863721.3000004</v>
      </c>
      <c r="D28" s="129">
        <v>441572643.29999995</v>
      </c>
      <c r="E28" s="129">
        <v>1516090653</v>
      </c>
      <c r="F28" s="129">
        <v>270955647</v>
      </c>
      <c r="G28" s="129">
        <v>2228618943.3000002</v>
      </c>
      <c r="H28" s="129">
        <v>151578510</v>
      </c>
      <c r="I28" s="129">
        <v>142863491</v>
      </c>
      <c r="J28" s="129">
        <v>52739753</v>
      </c>
      <c r="K28" s="129">
        <v>347181754</v>
      </c>
      <c r="L28" s="133">
        <v>0.15578336307503285</v>
      </c>
      <c r="N28" s="84"/>
      <c r="O28" s="84"/>
    </row>
    <row r="29" spans="1:15">
      <c r="A29" s="85" t="s">
        <v>586</v>
      </c>
      <c r="B29" s="134" t="s">
        <v>587</v>
      </c>
      <c r="C29" s="129">
        <v>5540382398</v>
      </c>
      <c r="D29" s="129">
        <v>1792788097</v>
      </c>
      <c r="E29" s="129">
        <v>3823690818</v>
      </c>
      <c r="F29" s="129">
        <v>33200681</v>
      </c>
      <c r="G29" s="129">
        <v>5649679596</v>
      </c>
      <c r="H29" s="129">
        <v>358288820</v>
      </c>
      <c r="I29" s="129">
        <v>798265637</v>
      </c>
      <c r="J29" s="129">
        <v>7016114</v>
      </c>
      <c r="K29" s="129">
        <v>1163570571</v>
      </c>
      <c r="L29" s="133">
        <v>0.2059533733247127</v>
      </c>
      <c r="N29" s="84"/>
      <c r="O29" s="84"/>
    </row>
    <row r="30" spans="1:15">
      <c r="A30" s="135" t="s">
        <v>588</v>
      </c>
      <c r="B30" s="136" t="s">
        <v>589</v>
      </c>
      <c r="C30" s="129">
        <v>3716281628</v>
      </c>
      <c r="D30" s="129">
        <v>300661931</v>
      </c>
      <c r="E30" s="129">
        <v>2407733400</v>
      </c>
      <c r="F30" s="129">
        <v>1034622857</v>
      </c>
      <c r="G30" s="129">
        <v>3743018188</v>
      </c>
      <c r="H30" s="129">
        <v>41886819</v>
      </c>
      <c r="I30" s="129">
        <v>436701443</v>
      </c>
      <c r="J30" s="129">
        <v>237352642</v>
      </c>
      <c r="K30" s="129">
        <v>715940904</v>
      </c>
      <c r="L30" s="133">
        <v>0.19127369092014682</v>
      </c>
      <c r="N30" s="84"/>
      <c r="O30" s="84"/>
    </row>
    <row r="31" spans="1:15">
      <c r="A31" s="135" t="s">
        <v>590</v>
      </c>
      <c r="B31" s="136" t="s">
        <v>591</v>
      </c>
      <c r="C31" s="129">
        <v>292594728</v>
      </c>
      <c r="D31" s="129">
        <v>65350475</v>
      </c>
      <c r="E31" s="129">
        <v>120412540</v>
      </c>
      <c r="F31" s="129">
        <v>178545715</v>
      </c>
      <c r="G31" s="129">
        <v>364308730</v>
      </c>
      <c r="H31" s="129">
        <v>2363295</v>
      </c>
      <c r="I31" s="129">
        <v>10183641</v>
      </c>
      <c r="J31" s="129">
        <v>35581093</v>
      </c>
      <c r="K31" s="129">
        <v>48128029</v>
      </c>
      <c r="L31" s="133">
        <v>0.13210781141588346</v>
      </c>
      <c r="N31" s="84"/>
      <c r="O31" s="84"/>
    </row>
    <row r="32" spans="1:15">
      <c r="A32" s="135" t="s">
        <v>592</v>
      </c>
      <c r="B32" s="136" t="s">
        <v>593</v>
      </c>
      <c r="C32" s="129">
        <v>13162010939.674997</v>
      </c>
      <c r="D32" s="129">
        <v>440814859.67500001</v>
      </c>
      <c r="E32" s="129">
        <v>12288995758</v>
      </c>
      <c r="F32" s="129">
        <v>718781322</v>
      </c>
      <c r="G32" s="129">
        <v>13448591939.674999</v>
      </c>
      <c r="H32" s="129">
        <v>65832242</v>
      </c>
      <c r="I32" s="129">
        <v>2893078071</v>
      </c>
      <c r="J32" s="129">
        <v>161007336</v>
      </c>
      <c r="K32" s="129">
        <v>3119917649</v>
      </c>
      <c r="L32" s="133">
        <v>0.23198842399224409</v>
      </c>
      <c r="N32" s="84"/>
      <c r="O32" s="84"/>
    </row>
    <row r="33" spans="1:15">
      <c r="A33" s="135" t="s">
        <v>594</v>
      </c>
      <c r="B33" s="136" t="s">
        <v>595</v>
      </c>
      <c r="C33" s="129">
        <v>11504666724.083519</v>
      </c>
      <c r="D33" s="129">
        <v>1028834945.0609503</v>
      </c>
      <c r="E33" s="129">
        <v>10066566311.850801</v>
      </c>
      <c r="F33" s="129">
        <v>665798003</v>
      </c>
      <c r="G33" s="129">
        <v>11761199259.911751</v>
      </c>
      <c r="H33" s="129">
        <v>46698573</v>
      </c>
      <c r="I33" s="129">
        <v>1387891677</v>
      </c>
      <c r="J33" s="129">
        <v>61764312</v>
      </c>
      <c r="K33" s="129">
        <v>1496354562</v>
      </c>
      <c r="L33" s="133">
        <v>0.12722805973540047</v>
      </c>
      <c r="N33" s="84"/>
      <c r="O33" s="84"/>
    </row>
    <row r="34" spans="1:15">
      <c r="A34" s="137" t="s">
        <v>596</v>
      </c>
      <c r="B34" s="138" t="s">
        <v>597</v>
      </c>
      <c r="C34" s="129">
        <v>645227864</v>
      </c>
      <c r="D34" s="129">
        <v>120833392</v>
      </c>
      <c r="E34" s="129">
        <v>320164941</v>
      </c>
      <c r="F34" s="129">
        <v>305742084</v>
      </c>
      <c r="G34" s="129">
        <v>746740417</v>
      </c>
      <c r="H34" s="129">
        <v>35116771</v>
      </c>
      <c r="I34" s="129">
        <v>78564668</v>
      </c>
      <c r="J34" s="129">
        <v>92643218</v>
      </c>
      <c r="K34" s="129">
        <v>206324657</v>
      </c>
      <c r="L34" s="139">
        <v>0.27630037467223367</v>
      </c>
      <c r="N34" s="84"/>
      <c r="O34" s="84"/>
    </row>
    <row r="35" spans="1:15">
      <c r="A35" s="135" t="s">
        <v>598</v>
      </c>
      <c r="B35" s="136" t="s">
        <v>599</v>
      </c>
      <c r="C35" s="129">
        <v>2066981157.7622902</v>
      </c>
      <c r="D35" s="129">
        <v>272818940.76229</v>
      </c>
      <c r="E35" s="129">
        <v>1696145445</v>
      </c>
      <c r="F35" s="129">
        <v>178916772</v>
      </c>
      <c r="G35" s="129">
        <v>2147881157.76229</v>
      </c>
      <c r="H35" s="129">
        <v>140477097</v>
      </c>
      <c r="I35" s="129">
        <v>322790464</v>
      </c>
      <c r="J35" s="129">
        <v>24999881</v>
      </c>
      <c r="K35" s="129">
        <v>488267442</v>
      </c>
      <c r="L35" s="133">
        <v>0.22732516658821469</v>
      </c>
      <c r="N35" s="84"/>
      <c r="O35" s="84"/>
    </row>
    <row r="36" spans="1:15">
      <c r="A36" s="135" t="s">
        <v>600</v>
      </c>
      <c r="B36" s="136" t="s">
        <v>601</v>
      </c>
      <c r="C36" s="129">
        <v>2184395602.7449999</v>
      </c>
      <c r="D36" s="129">
        <v>684617390.745</v>
      </c>
      <c r="E36" s="129">
        <v>1366153311</v>
      </c>
      <c r="F36" s="129">
        <v>158847161</v>
      </c>
      <c r="G36" s="129">
        <v>2209617862.7449999</v>
      </c>
      <c r="H36" s="129">
        <v>15868723</v>
      </c>
      <c r="I36" s="129">
        <v>286391882</v>
      </c>
      <c r="J36" s="129">
        <v>30049474</v>
      </c>
      <c r="K36" s="129">
        <v>332310079</v>
      </c>
      <c r="L36" s="133">
        <v>0.15039255637948748</v>
      </c>
      <c r="N36" s="84"/>
      <c r="O36" s="84"/>
    </row>
    <row r="37" spans="1:15">
      <c r="A37" s="135" t="s">
        <v>602</v>
      </c>
      <c r="B37" s="138" t="s">
        <v>603</v>
      </c>
      <c r="C37" s="129">
        <v>5192891447.0149994</v>
      </c>
      <c r="D37" s="129">
        <v>5012076366.0149994</v>
      </c>
      <c r="E37" s="129">
        <v>1144954291</v>
      </c>
      <c r="F37" s="129">
        <v>341020946</v>
      </c>
      <c r="G37" s="129">
        <v>6498051603.0149994</v>
      </c>
      <c r="H37" s="129">
        <v>567287599</v>
      </c>
      <c r="I37" s="129">
        <v>177865760</v>
      </c>
      <c r="J37" s="129">
        <v>61119465</v>
      </c>
      <c r="K37" s="129">
        <v>806272824</v>
      </c>
      <c r="L37" s="133">
        <v>0.12407916607278117</v>
      </c>
      <c r="N37" s="84"/>
      <c r="O37" s="84"/>
    </row>
    <row r="38" spans="1:15">
      <c r="A38" s="135" t="s">
        <v>604</v>
      </c>
      <c r="B38" s="136" t="s">
        <v>605</v>
      </c>
      <c r="C38" s="129">
        <v>2338311375.4770107</v>
      </c>
      <c r="D38" s="129">
        <v>2220757383.0207109</v>
      </c>
      <c r="E38" s="129">
        <v>909278748.98101997</v>
      </c>
      <c r="F38" s="129">
        <v>156951615</v>
      </c>
      <c r="G38" s="129">
        <v>3286987747.0017309</v>
      </c>
      <c r="H38" s="129">
        <v>76433298</v>
      </c>
      <c r="I38" s="129">
        <v>171755962</v>
      </c>
      <c r="J38" s="129">
        <v>29358491</v>
      </c>
      <c r="K38" s="129">
        <v>277547751</v>
      </c>
      <c r="L38" s="133">
        <v>8.4438328452294611E-2</v>
      </c>
      <c r="N38" s="84"/>
      <c r="O38" s="84"/>
    </row>
    <row r="39" spans="1:15">
      <c r="A39" s="135" t="s">
        <v>606</v>
      </c>
      <c r="B39" s="136" t="s">
        <v>607</v>
      </c>
      <c r="C39" s="129">
        <v>3683518270.0214</v>
      </c>
      <c r="D39" s="129">
        <v>4885161107.0213995</v>
      </c>
      <c r="E39" s="129">
        <v>63863252</v>
      </c>
      <c r="F39" s="129">
        <v>170435671</v>
      </c>
      <c r="G39" s="129">
        <v>5119460030.0213995</v>
      </c>
      <c r="H39" s="129">
        <v>1332279632</v>
      </c>
      <c r="I39" s="129">
        <v>2514834</v>
      </c>
      <c r="J39" s="129">
        <v>27953735</v>
      </c>
      <c r="K39" s="129">
        <v>1362748201</v>
      </c>
      <c r="L39" s="133">
        <v>0.26618983115574862</v>
      </c>
      <c r="N39" s="84"/>
      <c r="O39" s="84"/>
    </row>
    <row r="40" spans="1:15">
      <c r="A40" s="135" t="s">
        <v>608</v>
      </c>
      <c r="B40" s="136" t="s">
        <v>609</v>
      </c>
      <c r="C40" s="129">
        <v>63631546</v>
      </c>
      <c r="D40" s="129">
        <v>0</v>
      </c>
      <c r="E40" s="129">
        <v>71631546</v>
      </c>
      <c r="F40" s="129">
        <v>0</v>
      </c>
      <c r="G40" s="129">
        <v>71631546</v>
      </c>
      <c r="H40" s="129">
        <v>0</v>
      </c>
      <c r="I40" s="129">
        <v>18957114</v>
      </c>
      <c r="J40" s="129">
        <v>0</v>
      </c>
      <c r="K40" s="129">
        <v>18957114</v>
      </c>
      <c r="L40" s="133">
        <v>0.26464756184377203</v>
      </c>
      <c r="N40" s="84"/>
      <c r="O40" s="84"/>
    </row>
    <row r="41" spans="1:15">
      <c r="A41" s="221" t="s">
        <v>548</v>
      </c>
      <c r="B41" s="222"/>
      <c r="C41" s="141">
        <v>0</v>
      </c>
      <c r="D41" s="142">
        <v>0</v>
      </c>
      <c r="E41" s="142">
        <v>0</v>
      </c>
      <c r="F41" s="143">
        <v>0</v>
      </c>
      <c r="G41" s="142">
        <v>0</v>
      </c>
      <c r="H41" s="143">
        <v>0</v>
      </c>
      <c r="I41" s="142">
        <v>0</v>
      </c>
      <c r="J41" s="143">
        <v>0</v>
      </c>
      <c r="K41" s="144">
        <v>304103309</v>
      </c>
      <c r="L41" s="145"/>
    </row>
    <row r="42" spans="1:15">
      <c r="A42" s="219" t="s">
        <v>610</v>
      </c>
      <c r="B42" s="220"/>
      <c r="C42" s="147">
        <v>95675087738.197067</v>
      </c>
      <c r="D42" s="147">
        <v>18687309620.278229</v>
      </c>
      <c r="E42" s="147">
        <v>64972581540.1996</v>
      </c>
      <c r="F42" s="147">
        <v>19018445492</v>
      </c>
      <c r="G42" s="147">
        <v>102678336652.47783</v>
      </c>
      <c r="H42" s="147">
        <v>3134407424</v>
      </c>
      <c r="I42" s="147">
        <v>12846614907</v>
      </c>
      <c r="J42" s="147">
        <v>2832444878</v>
      </c>
      <c r="K42" s="147">
        <v>19117570518</v>
      </c>
      <c r="L42" s="148">
        <v>0.18618893859475719</v>
      </c>
    </row>
    <row r="44" spans="1:15">
      <c r="D44" s="84"/>
      <c r="E44" s="84"/>
      <c r="F44" s="84"/>
      <c r="G44" s="84"/>
      <c r="H44" s="84"/>
      <c r="I44" s="84"/>
      <c r="J44" s="84"/>
      <c r="K44" s="84"/>
    </row>
    <row r="45" spans="1:15">
      <c r="A45" s="149"/>
      <c r="K45" s="84"/>
    </row>
    <row r="46" spans="1:15">
      <c r="C46" s="84"/>
      <c r="D46" s="84"/>
      <c r="E46" s="84"/>
      <c r="F46" s="84"/>
      <c r="G46" s="84"/>
      <c r="H46" s="84"/>
      <c r="I46" s="84"/>
      <c r="J46" s="84"/>
      <c r="K46" s="84"/>
    </row>
    <row r="57" spans="1:5">
      <c r="A57" s="149"/>
      <c r="B57" s="149"/>
      <c r="C57" s="149"/>
      <c r="D57" s="149"/>
      <c r="E57" s="149"/>
    </row>
    <row r="58" spans="1:5">
      <c r="A58" s="149"/>
      <c r="B58" s="149"/>
      <c r="C58" s="149"/>
      <c r="D58" s="149"/>
      <c r="E58" s="149"/>
    </row>
  </sheetData>
  <mergeCells count="7">
    <mergeCell ref="L6:L7"/>
    <mergeCell ref="A41:B41"/>
    <mergeCell ref="A42:B42"/>
    <mergeCell ref="A6:B7"/>
    <mergeCell ref="C6:C7"/>
    <mergeCell ref="D6:G6"/>
    <mergeCell ref="H6:K6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5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3"/>
  <sheetViews>
    <sheetView showGridLines="0" zoomScaleNormal="100" zoomScaleSheetLayoutView="100" workbookViewId="0">
      <selection activeCell="H46" sqref="H46"/>
    </sheetView>
  </sheetViews>
  <sheetFormatPr defaultRowHeight="14.5"/>
  <cols>
    <col min="1" max="1" width="33.54296875" customWidth="1"/>
    <col min="2" max="2" width="64.81640625" customWidth="1"/>
    <col min="3" max="3" width="15.453125" customWidth="1"/>
    <col min="4" max="4" width="15.1796875" customWidth="1"/>
    <col min="5" max="5" width="17.1796875" customWidth="1"/>
    <col min="6" max="6" width="16.54296875" customWidth="1"/>
    <col min="7" max="7" width="17.26953125" customWidth="1"/>
    <col min="8" max="8" width="16.453125" customWidth="1"/>
    <col min="9" max="9" width="16.1796875" customWidth="1"/>
    <col min="10" max="10" width="14.81640625" customWidth="1"/>
    <col min="11" max="11" width="18.81640625" customWidth="1"/>
    <col min="12" max="12" width="10.26953125" bestFit="1" customWidth="1"/>
    <col min="15" max="15" width="15.1796875" bestFit="1" customWidth="1"/>
  </cols>
  <sheetData>
    <row r="1" spans="1:15" s="78" customFormat="1" ht="22.5" customHeight="1">
      <c r="A1" s="218"/>
      <c r="B1" s="218"/>
    </row>
    <row r="2" spans="1:15" s="78" customFormat="1" ht="51.75" customHeight="1" thickBot="1">
      <c r="A2" s="218"/>
      <c r="B2" s="218"/>
    </row>
    <row r="3" spans="1:15" s="78" customFormat="1" ht="15" thickTop="1">
      <c r="A3" s="203" t="s">
        <v>611</v>
      </c>
      <c r="B3" s="204"/>
      <c r="C3" s="204" t="s">
        <v>397</v>
      </c>
      <c r="D3" s="204" t="s">
        <v>398</v>
      </c>
      <c r="E3" s="204"/>
      <c r="F3" s="204"/>
      <c r="G3" s="204"/>
      <c r="H3" s="204" t="s">
        <v>3</v>
      </c>
      <c r="I3" s="204"/>
      <c r="J3" s="204"/>
      <c r="K3" s="204"/>
      <c r="L3" s="207" t="s">
        <v>4</v>
      </c>
    </row>
    <row r="4" spans="1:15">
      <c r="A4" s="205"/>
      <c r="B4" s="194"/>
      <c r="C4" s="194"/>
      <c r="D4" s="194" t="s">
        <v>400</v>
      </c>
      <c r="E4" s="194" t="s">
        <v>401</v>
      </c>
      <c r="F4" s="194" t="s">
        <v>402</v>
      </c>
      <c r="G4" s="223" t="s">
        <v>7</v>
      </c>
      <c r="H4" s="194" t="s">
        <v>400</v>
      </c>
      <c r="I4" s="194" t="s">
        <v>401</v>
      </c>
      <c r="J4" s="194" t="s">
        <v>402</v>
      </c>
      <c r="K4" s="223" t="s">
        <v>7</v>
      </c>
      <c r="L4" s="198"/>
    </row>
    <row r="5" spans="1:15" ht="28.5" customHeight="1" thickBot="1">
      <c r="A5" s="206"/>
      <c r="B5" s="195"/>
      <c r="C5" s="195"/>
      <c r="D5" s="195"/>
      <c r="E5" s="195"/>
      <c r="F5" s="195"/>
      <c r="G5" s="224"/>
      <c r="H5" s="195"/>
      <c r="I5" s="195"/>
      <c r="J5" s="195"/>
      <c r="K5" s="224"/>
      <c r="L5" s="199"/>
    </row>
    <row r="6" spans="1:15" ht="15" thickTop="1">
      <c r="A6" s="150" t="s">
        <v>612</v>
      </c>
      <c r="B6" s="128" t="s">
        <v>613</v>
      </c>
      <c r="C6" s="151">
        <v>8918933621</v>
      </c>
      <c r="D6" s="152">
        <v>8951526</v>
      </c>
      <c r="E6" s="152">
        <v>8396123037</v>
      </c>
      <c r="F6" s="152">
        <v>391312578</v>
      </c>
      <c r="G6" s="152">
        <v>8796387141</v>
      </c>
      <c r="H6" s="152">
        <v>2363295</v>
      </c>
      <c r="I6" s="152">
        <v>1947084687</v>
      </c>
      <c r="J6" s="152">
        <v>126043379</v>
      </c>
      <c r="K6" s="152">
        <v>2075491361</v>
      </c>
      <c r="L6" s="153">
        <v>0.23594816004926902</v>
      </c>
      <c r="O6" s="84"/>
    </row>
    <row r="7" spans="1:15">
      <c r="A7" s="154"/>
      <c r="B7" s="132" t="s">
        <v>614</v>
      </c>
      <c r="C7" s="155">
        <v>5074295374</v>
      </c>
      <c r="D7" s="156">
        <v>6773046</v>
      </c>
      <c r="E7" s="156">
        <v>255735663</v>
      </c>
      <c r="F7" s="156">
        <v>4754079300</v>
      </c>
      <c r="G7" s="156">
        <v>5016588009</v>
      </c>
      <c r="H7" s="156">
        <v>282304</v>
      </c>
      <c r="I7" s="156">
        <v>22238576</v>
      </c>
      <c r="J7" s="156">
        <v>395001681</v>
      </c>
      <c r="K7" s="156">
        <v>417522561</v>
      </c>
      <c r="L7" s="157">
        <v>8.3228393531807762E-2</v>
      </c>
      <c r="O7" s="84"/>
    </row>
    <row r="8" spans="1:15">
      <c r="A8" s="154"/>
      <c r="B8" s="132" t="s">
        <v>615</v>
      </c>
      <c r="C8" s="155">
        <v>2355062277</v>
      </c>
      <c r="D8" s="156">
        <v>47136442</v>
      </c>
      <c r="E8" s="156">
        <v>2116310526</v>
      </c>
      <c r="F8" s="156">
        <v>197379315</v>
      </c>
      <c r="G8" s="156">
        <v>2360826283</v>
      </c>
      <c r="H8" s="156">
        <v>0</v>
      </c>
      <c r="I8" s="156">
        <v>42398858</v>
      </c>
      <c r="J8" s="156">
        <v>33704245</v>
      </c>
      <c r="K8" s="156">
        <v>76103103</v>
      </c>
      <c r="L8" s="157">
        <v>3.2235791149907322E-2</v>
      </c>
      <c r="O8" s="84"/>
    </row>
    <row r="9" spans="1:15">
      <c r="A9" s="154"/>
      <c r="B9" s="132" t="s">
        <v>616</v>
      </c>
      <c r="C9" s="155">
        <v>0</v>
      </c>
      <c r="D9" s="156">
        <v>0</v>
      </c>
      <c r="E9" s="156">
        <v>0</v>
      </c>
      <c r="F9" s="156">
        <v>1282716</v>
      </c>
      <c r="G9" s="156">
        <v>1282716</v>
      </c>
      <c r="H9" s="156">
        <v>0</v>
      </c>
      <c r="I9" s="156">
        <v>0</v>
      </c>
      <c r="J9" s="156">
        <v>1200000</v>
      </c>
      <c r="K9" s="156">
        <v>1200000</v>
      </c>
      <c r="L9" s="157">
        <v>0.93551495420654296</v>
      </c>
      <c r="O9" s="84"/>
    </row>
    <row r="10" spans="1:15">
      <c r="A10" s="154"/>
      <c r="B10" s="132" t="s">
        <v>617</v>
      </c>
      <c r="C10" s="155">
        <v>49318465</v>
      </c>
      <c r="D10" s="156">
        <v>0</v>
      </c>
      <c r="E10" s="156">
        <v>3162000</v>
      </c>
      <c r="F10" s="156">
        <v>46156465</v>
      </c>
      <c r="G10" s="156">
        <v>49318465</v>
      </c>
      <c r="H10" s="156">
        <v>0</v>
      </c>
      <c r="I10" s="156">
        <v>2646360</v>
      </c>
      <c r="J10" s="156">
        <v>7653792</v>
      </c>
      <c r="K10" s="156">
        <v>10300152</v>
      </c>
      <c r="L10" s="157">
        <v>0.20884980909280124</v>
      </c>
      <c r="O10" s="84"/>
    </row>
    <row r="11" spans="1:15">
      <c r="A11" s="154"/>
      <c r="B11" s="132" t="s">
        <v>618</v>
      </c>
      <c r="C11" s="155">
        <v>292670512</v>
      </c>
      <c r="D11" s="156">
        <v>0</v>
      </c>
      <c r="E11" s="156">
        <v>577719527.2340399</v>
      </c>
      <c r="F11" s="156">
        <v>0</v>
      </c>
      <c r="G11" s="156">
        <v>577719527.2340399</v>
      </c>
      <c r="H11" s="156">
        <v>0</v>
      </c>
      <c r="I11" s="156">
        <v>151209482</v>
      </c>
      <c r="J11" s="156">
        <v>0</v>
      </c>
      <c r="K11" s="156">
        <v>151209482</v>
      </c>
      <c r="L11" s="157">
        <v>0.26173510652123683</v>
      </c>
      <c r="O11" s="84"/>
    </row>
    <row r="12" spans="1:15">
      <c r="A12" s="154"/>
      <c r="B12" s="132" t="s">
        <v>619</v>
      </c>
      <c r="C12" s="155">
        <v>484128520</v>
      </c>
      <c r="D12" s="156">
        <v>15500000</v>
      </c>
      <c r="E12" s="156">
        <v>271488403</v>
      </c>
      <c r="F12" s="156">
        <v>240864214</v>
      </c>
      <c r="G12" s="156">
        <v>527852617</v>
      </c>
      <c r="H12" s="156">
        <v>0</v>
      </c>
      <c r="I12" s="156">
        <v>37150606</v>
      </c>
      <c r="J12" s="156">
        <v>43584266</v>
      </c>
      <c r="K12" s="156">
        <v>80734872</v>
      </c>
      <c r="L12" s="157">
        <v>0.15294964806435732</v>
      </c>
      <c r="O12" s="84"/>
    </row>
    <row r="13" spans="1:15">
      <c r="A13" s="154"/>
      <c r="B13" s="132" t="s">
        <v>620</v>
      </c>
      <c r="C13" s="155">
        <v>0</v>
      </c>
      <c r="D13" s="156">
        <v>0</v>
      </c>
      <c r="E13" s="156">
        <v>200760</v>
      </c>
      <c r="F13" s="156">
        <v>0</v>
      </c>
      <c r="G13" s="156">
        <v>200760</v>
      </c>
      <c r="H13" s="156">
        <v>0</v>
      </c>
      <c r="I13" s="156">
        <v>0</v>
      </c>
      <c r="J13" s="156">
        <v>0</v>
      </c>
      <c r="K13" s="156">
        <v>0</v>
      </c>
      <c r="L13" s="157">
        <v>0</v>
      </c>
      <c r="O13" s="84"/>
    </row>
    <row r="14" spans="1:15">
      <c r="A14" s="154"/>
      <c r="B14" s="132" t="s">
        <v>621</v>
      </c>
      <c r="C14" s="155">
        <v>0</v>
      </c>
      <c r="D14" s="156">
        <v>11262476</v>
      </c>
      <c r="E14" s="156">
        <v>0</v>
      </c>
      <c r="F14" s="156">
        <v>0</v>
      </c>
      <c r="G14" s="156">
        <v>11262476</v>
      </c>
      <c r="H14" s="156">
        <v>0</v>
      </c>
      <c r="I14" s="156">
        <v>0</v>
      </c>
      <c r="J14" s="156">
        <v>0</v>
      </c>
      <c r="K14" s="156">
        <v>0</v>
      </c>
      <c r="L14" s="157">
        <v>0</v>
      </c>
      <c r="O14" s="84"/>
    </row>
    <row r="15" spans="1:15">
      <c r="A15" s="154"/>
      <c r="B15" s="132" t="s">
        <v>622</v>
      </c>
      <c r="C15" s="155">
        <v>110072665.7976</v>
      </c>
      <c r="D15" s="156">
        <v>54865036.797600001</v>
      </c>
      <c r="E15" s="156">
        <v>60705023</v>
      </c>
      <c r="F15" s="156">
        <v>87002606</v>
      </c>
      <c r="G15" s="156">
        <v>202572665.7976</v>
      </c>
      <c r="H15" s="156">
        <v>3598418</v>
      </c>
      <c r="I15" s="156">
        <v>1021178</v>
      </c>
      <c r="J15" s="156">
        <v>9251411</v>
      </c>
      <c r="K15" s="156">
        <v>13871007</v>
      </c>
      <c r="L15" s="157">
        <v>6.8474228471965631E-2</v>
      </c>
      <c r="O15" s="84"/>
    </row>
    <row r="16" spans="1:15">
      <c r="A16" s="154"/>
      <c r="B16" s="158" t="s">
        <v>623</v>
      </c>
      <c r="C16" s="155">
        <v>0</v>
      </c>
      <c r="D16" s="156">
        <v>653127161.25</v>
      </c>
      <c r="E16" s="156">
        <v>0</v>
      </c>
      <c r="F16" s="156">
        <v>0</v>
      </c>
      <c r="G16" s="156">
        <v>653127161.25</v>
      </c>
      <c r="H16" s="156">
        <v>34794737</v>
      </c>
      <c r="I16" s="156">
        <v>0</v>
      </c>
      <c r="J16" s="156">
        <v>0</v>
      </c>
      <c r="K16" s="156">
        <v>34794737</v>
      </c>
      <c r="L16" s="157">
        <v>5.327406218018467E-2</v>
      </c>
      <c r="O16" s="84"/>
    </row>
    <row r="17" spans="1:15">
      <c r="A17" s="154"/>
      <c r="B17" s="132" t="s">
        <v>624</v>
      </c>
      <c r="C17" s="155">
        <v>1103432581</v>
      </c>
      <c r="D17" s="156">
        <v>100271721.45</v>
      </c>
      <c r="E17" s="156">
        <v>698560034</v>
      </c>
      <c r="F17" s="156">
        <v>358367962</v>
      </c>
      <c r="G17" s="156">
        <v>1157199717.45</v>
      </c>
      <c r="H17" s="156">
        <v>20278467</v>
      </c>
      <c r="I17" s="156">
        <v>152392570</v>
      </c>
      <c r="J17" s="156">
        <v>71077893</v>
      </c>
      <c r="K17" s="156">
        <v>243748930</v>
      </c>
      <c r="L17" s="157">
        <v>0.21063687306900145</v>
      </c>
      <c r="O17" s="84"/>
    </row>
    <row r="18" spans="1:15">
      <c r="A18" s="154"/>
      <c r="B18" s="132" t="s">
        <v>625</v>
      </c>
      <c r="C18" s="155">
        <v>6960491977</v>
      </c>
      <c r="D18" s="156">
        <v>0</v>
      </c>
      <c r="E18" s="156">
        <v>0</v>
      </c>
      <c r="F18" s="156">
        <v>6960491977</v>
      </c>
      <c r="G18" s="156">
        <v>6960491977</v>
      </c>
      <c r="H18" s="156">
        <v>0</v>
      </c>
      <c r="I18" s="156">
        <v>0</v>
      </c>
      <c r="J18" s="156">
        <v>1167801088</v>
      </c>
      <c r="K18" s="156">
        <v>1167801088</v>
      </c>
      <c r="L18" s="157">
        <v>0.16777565319503851</v>
      </c>
      <c r="O18" s="84"/>
    </row>
    <row r="19" spans="1:15">
      <c r="A19" s="154"/>
      <c r="B19" s="132" t="s">
        <v>626</v>
      </c>
      <c r="C19" s="155">
        <v>1271223328</v>
      </c>
      <c r="D19" s="156">
        <v>0</v>
      </c>
      <c r="E19" s="156">
        <v>739730424</v>
      </c>
      <c r="F19" s="156">
        <v>531492904</v>
      </c>
      <c r="G19" s="156">
        <v>1271223328</v>
      </c>
      <c r="H19" s="156">
        <v>0</v>
      </c>
      <c r="I19" s="156">
        <v>145311586</v>
      </c>
      <c r="J19" s="156">
        <v>109863046</v>
      </c>
      <c r="K19" s="156">
        <v>255174632</v>
      </c>
      <c r="L19" s="157">
        <v>0.2007315523397947</v>
      </c>
      <c r="O19" s="84"/>
    </row>
    <row r="20" spans="1:15">
      <c r="A20" s="159" t="s">
        <v>627</v>
      </c>
      <c r="B20" s="160"/>
      <c r="C20" s="161">
        <v>26619629320.7976</v>
      </c>
      <c r="D20" s="161">
        <v>897887409.49760008</v>
      </c>
      <c r="E20" s="161">
        <v>13119735397.234039</v>
      </c>
      <c r="F20" s="161">
        <v>13568430037</v>
      </c>
      <c r="G20" s="161">
        <v>27586052843.73164</v>
      </c>
      <c r="H20" s="161">
        <v>61317221</v>
      </c>
      <c r="I20" s="161">
        <v>2501453903</v>
      </c>
      <c r="J20" s="161">
        <v>1965180801</v>
      </c>
      <c r="K20" s="162">
        <v>4527951925</v>
      </c>
      <c r="L20" s="163">
        <v>0.16413917390247018</v>
      </c>
      <c r="O20" s="84"/>
    </row>
    <row r="21" spans="1:15">
      <c r="A21" s="164" t="s">
        <v>628</v>
      </c>
      <c r="B21" s="132" t="s">
        <v>629</v>
      </c>
      <c r="C21" s="155">
        <v>1502629078</v>
      </c>
      <c r="D21" s="156">
        <v>0</v>
      </c>
      <c r="E21" s="156">
        <v>1447935639</v>
      </c>
      <c r="F21" s="156">
        <v>54693439</v>
      </c>
      <c r="G21" s="156">
        <v>1502629078</v>
      </c>
      <c r="H21" s="156">
        <v>0</v>
      </c>
      <c r="I21" s="156">
        <v>281287955</v>
      </c>
      <c r="J21" s="156">
        <v>12318224</v>
      </c>
      <c r="K21" s="156">
        <v>293606179</v>
      </c>
      <c r="L21" s="157">
        <v>0.19539498023743154</v>
      </c>
      <c r="O21" s="84"/>
    </row>
    <row r="22" spans="1:15">
      <c r="A22" s="154"/>
      <c r="B22" s="132" t="s">
        <v>630</v>
      </c>
      <c r="C22" s="155">
        <v>63885754</v>
      </c>
      <c r="D22" s="156">
        <v>0</v>
      </c>
      <c r="E22" s="156">
        <v>137182952</v>
      </c>
      <c r="F22" s="156">
        <v>0</v>
      </c>
      <c r="G22" s="156">
        <v>137182952</v>
      </c>
      <c r="H22" s="156">
        <v>0</v>
      </c>
      <c r="I22" s="156">
        <v>49698027</v>
      </c>
      <c r="J22" s="156"/>
      <c r="K22" s="156">
        <v>49698027</v>
      </c>
      <c r="L22" s="157">
        <v>0.36227553260408041</v>
      </c>
      <c r="O22" s="84"/>
    </row>
    <row r="23" spans="1:15">
      <c r="A23" s="165"/>
      <c r="B23" s="132" t="s">
        <v>631</v>
      </c>
      <c r="C23" s="155">
        <v>544992561</v>
      </c>
      <c r="D23" s="156">
        <v>0</v>
      </c>
      <c r="E23" s="156">
        <v>541355535</v>
      </c>
      <c r="F23" s="156">
        <v>5991200</v>
      </c>
      <c r="G23" s="156">
        <v>547346735</v>
      </c>
      <c r="H23" s="156">
        <v>0</v>
      </c>
      <c r="I23" s="156">
        <v>100947250</v>
      </c>
      <c r="J23" s="156">
        <v>393183</v>
      </c>
      <c r="K23" s="156">
        <v>101340433</v>
      </c>
      <c r="L23" s="157">
        <v>0.18514851102564811</v>
      </c>
      <c r="O23" s="84"/>
    </row>
    <row r="24" spans="1:15">
      <c r="A24" s="159" t="s">
        <v>632</v>
      </c>
      <c r="B24" s="160"/>
      <c r="C24" s="166">
        <v>2111507393</v>
      </c>
      <c r="D24" s="166">
        <v>0</v>
      </c>
      <c r="E24" s="166">
        <v>2126474126</v>
      </c>
      <c r="F24" s="166">
        <v>60684639</v>
      </c>
      <c r="G24" s="166">
        <v>2187158765</v>
      </c>
      <c r="H24" s="166">
        <v>0</v>
      </c>
      <c r="I24" s="166">
        <v>431933232</v>
      </c>
      <c r="J24" s="166">
        <v>12711407</v>
      </c>
      <c r="K24" s="166">
        <v>444644639</v>
      </c>
      <c r="L24" s="167">
        <v>0.20329783375373758</v>
      </c>
      <c r="O24" s="84"/>
    </row>
    <row r="25" spans="1:15">
      <c r="A25" s="164" t="s">
        <v>633</v>
      </c>
      <c r="B25" s="140" t="s">
        <v>634</v>
      </c>
      <c r="C25" s="155">
        <v>3683577823</v>
      </c>
      <c r="D25" s="156">
        <v>173553998</v>
      </c>
      <c r="E25" s="156">
        <v>3510023825</v>
      </c>
      <c r="F25" s="156">
        <v>0</v>
      </c>
      <c r="G25" s="156">
        <v>3683577823</v>
      </c>
      <c r="H25" s="156">
        <v>0</v>
      </c>
      <c r="I25" s="156">
        <v>726082836</v>
      </c>
      <c r="J25" s="156">
        <v>0</v>
      </c>
      <c r="K25" s="156">
        <v>726082836</v>
      </c>
      <c r="L25" s="157">
        <v>0.19711347795243797</v>
      </c>
      <c r="O25" s="84"/>
    </row>
    <row r="26" spans="1:15">
      <c r="A26" s="154"/>
      <c r="B26" s="140" t="s">
        <v>635</v>
      </c>
      <c r="C26" s="155">
        <v>2052452280</v>
      </c>
      <c r="D26" s="156">
        <v>334950037</v>
      </c>
      <c r="E26" s="156">
        <v>1519214579</v>
      </c>
      <c r="F26" s="156">
        <v>366141613</v>
      </c>
      <c r="G26" s="156">
        <v>2220306229</v>
      </c>
      <c r="H26" s="156">
        <v>35225759</v>
      </c>
      <c r="I26" s="156">
        <v>283816279</v>
      </c>
      <c r="J26" s="156">
        <v>92160685</v>
      </c>
      <c r="K26" s="156">
        <v>411202723</v>
      </c>
      <c r="L26" s="157">
        <v>0.18520090500543293</v>
      </c>
      <c r="O26" s="84"/>
    </row>
    <row r="27" spans="1:15">
      <c r="A27" s="154"/>
      <c r="B27" s="140" t="s">
        <v>636</v>
      </c>
      <c r="C27" s="155">
        <v>543529627</v>
      </c>
      <c r="D27" s="156">
        <v>5222410</v>
      </c>
      <c r="E27" s="156">
        <v>224048122</v>
      </c>
      <c r="F27" s="156">
        <v>322997877</v>
      </c>
      <c r="G27" s="156">
        <v>552268409</v>
      </c>
      <c r="H27" s="156">
        <v>0</v>
      </c>
      <c r="I27" s="156">
        <v>15908234</v>
      </c>
      <c r="J27" s="156">
        <v>78122882</v>
      </c>
      <c r="K27" s="156">
        <v>94031116</v>
      </c>
      <c r="L27" s="157">
        <v>0.17026343435117616</v>
      </c>
      <c r="O27" s="84"/>
    </row>
    <row r="28" spans="1:15">
      <c r="A28" s="154"/>
      <c r="B28" s="140" t="s">
        <v>637</v>
      </c>
      <c r="C28" s="155">
        <v>1615107360</v>
      </c>
      <c r="D28" s="156">
        <v>1583913718</v>
      </c>
      <c r="E28" s="156">
        <v>31193642</v>
      </c>
      <c r="F28" s="156">
        <v>0</v>
      </c>
      <c r="G28" s="156">
        <v>1615107360</v>
      </c>
      <c r="H28" s="156">
        <v>356268776</v>
      </c>
      <c r="I28" s="156">
        <v>2260538</v>
      </c>
      <c r="J28" s="156">
        <v>0</v>
      </c>
      <c r="K28" s="156">
        <v>358529314</v>
      </c>
      <c r="L28" s="157">
        <v>0.22198481839622103</v>
      </c>
      <c r="O28" s="84"/>
    </row>
    <row r="29" spans="1:15">
      <c r="A29" s="165"/>
      <c r="B29" s="140" t="s">
        <v>638</v>
      </c>
      <c r="C29" s="155">
        <v>942747118</v>
      </c>
      <c r="D29" s="156">
        <v>45877504</v>
      </c>
      <c r="E29" s="156">
        <v>764753310</v>
      </c>
      <c r="F29" s="156">
        <v>136287933</v>
      </c>
      <c r="G29" s="156">
        <v>946918747</v>
      </c>
      <c r="H29" s="156">
        <v>1752490</v>
      </c>
      <c r="I29" s="156">
        <v>161617326</v>
      </c>
      <c r="J29" s="156">
        <v>28081471</v>
      </c>
      <c r="K29" s="156">
        <v>191451287</v>
      </c>
      <c r="L29" s="157">
        <v>0.2021834371814375</v>
      </c>
      <c r="O29" s="84"/>
    </row>
    <row r="30" spans="1:15" s="169" customFormat="1">
      <c r="A30" s="159" t="s">
        <v>639</v>
      </c>
      <c r="B30" s="168"/>
      <c r="C30" s="166">
        <v>8837414208</v>
      </c>
      <c r="D30" s="166">
        <v>2143517667</v>
      </c>
      <c r="E30" s="166">
        <v>6049233478</v>
      </c>
      <c r="F30" s="166">
        <v>825427423</v>
      </c>
      <c r="G30" s="162">
        <v>9018178568</v>
      </c>
      <c r="H30" s="166">
        <v>393247025</v>
      </c>
      <c r="I30" s="166">
        <v>1189685213</v>
      </c>
      <c r="J30" s="166">
        <v>198365038</v>
      </c>
      <c r="K30" s="162">
        <v>1781297276</v>
      </c>
      <c r="L30" s="167">
        <v>0.19752295461532937</v>
      </c>
      <c r="O30" s="84"/>
    </row>
    <row r="31" spans="1:15">
      <c r="A31" s="164" t="s">
        <v>640</v>
      </c>
      <c r="B31" s="140" t="s">
        <v>641</v>
      </c>
      <c r="C31" s="155">
        <v>93034807</v>
      </c>
      <c r="D31" s="156">
        <v>25589820</v>
      </c>
      <c r="E31" s="156">
        <v>223274223</v>
      </c>
      <c r="F31" s="156">
        <v>0</v>
      </c>
      <c r="G31" s="156">
        <v>248864043</v>
      </c>
      <c r="H31" s="156">
        <v>2098149</v>
      </c>
      <c r="I31" s="156">
        <v>12194570</v>
      </c>
      <c r="J31" s="156">
        <v>0</v>
      </c>
      <c r="K31" s="156">
        <v>14292719</v>
      </c>
      <c r="L31" s="157">
        <v>5.743183638626332E-2</v>
      </c>
      <c r="O31" s="84"/>
    </row>
    <row r="32" spans="1:15">
      <c r="A32" s="154"/>
      <c r="B32" s="140" t="s">
        <v>642</v>
      </c>
      <c r="C32" s="155">
        <v>1199806681.3000004</v>
      </c>
      <c r="D32" s="156">
        <v>108162544.29999998</v>
      </c>
      <c r="E32" s="156">
        <v>1018500248</v>
      </c>
      <c r="F32" s="156">
        <v>109753895</v>
      </c>
      <c r="G32" s="156">
        <v>1236416687.3</v>
      </c>
      <c r="H32" s="156">
        <v>21986726</v>
      </c>
      <c r="I32" s="156">
        <v>81731324</v>
      </c>
      <c r="J32" s="156">
        <v>20851384</v>
      </c>
      <c r="K32" s="156">
        <v>124569434</v>
      </c>
      <c r="L32" s="157">
        <v>0.10075036618280039</v>
      </c>
      <c r="O32" s="84"/>
    </row>
    <row r="33" spans="1:15">
      <c r="A33" s="154"/>
      <c r="B33" s="140" t="s">
        <v>643</v>
      </c>
      <c r="C33" s="155">
        <v>1284887069</v>
      </c>
      <c r="D33" s="156">
        <v>1164191518</v>
      </c>
      <c r="E33" s="156">
        <v>525338026</v>
      </c>
      <c r="F33" s="156">
        <v>132330444</v>
      </c>
      <c r="G33" s="156">
        <v>1821859988</v>
      </c>
      <c r="H33" s="156">
        <v>175026903</v>
      </c>
      <c r="I33" s="156">
        <v>87179376</v>
      </c>
      <c r="J33" s="156">
        <v>23839248</v>
      </c>
      <c r="K33" s="156">
        <v>286045527</v>
      </c>
      <c r="L33" s="157">
        <v>0.1570074148859347</v>
      </c>
      <c r="O33" s="84"/>
    </row>
    <row r="34" spans="1:15">
      <c r="A34" s="154"/>
      <c r="B34" s="140" t="s">
        <v>644</v>
      </c>
      <c r="C34" s="155">
        <v>30072000</v>
      </c>
      <c r="D34" s="156">
        <v>0</v>
      </c>
      <c r="E34" s="156">
        <v>30072000</v>
      </c>
      <c r="F34" s="156">
        <v>0</v>
      </c>
      <c r="G34" s="156">
        <v>30072000</v>
      </c>
      <c r="H34" s="156">
        <v>0</v>
      </c>
      <c r="I34" s="156">
        <v>618816</v>
      </c>
      <c r="J34" s="156">
        <v>0</v>
      </c>
      <c r="K34" s="156">
        <v>618816</v>
      </c>
      <c r="L34" s="157">
        <v>2.0577813248204308E-2</v>
      </c>
      <c r="O34" s="84"/>
    </row>
    <row r="35" spans="1:15">
      <c r="A35" s="154"/>
      <c r="B35" s="140" t="s">
        <v>645</v>
      </c>
      <c r="C35" s="155">
        <v>450224495</v>
      </c>
      <c r="D35" s="156">
        <v>49020051</v>
      </c>
      <c r="E35" s="156">
        <v>345790935</v>
      </c>
      <c r="F35" s="156">
        <v>80635769</v>
      </c>
      <c r="G35" s="156">
        <v>475446755</v>
      </c>
      <c r="H35" s="156">
        <v>2206252</v>
      </c>
      <c r="I35" s="156">
        <v>59086243</v>
      </c>
      <c r="J35" s="156">
        <v>13167124</v>
      </c>
      <c r="K35" s="156">
        <v>74459619</v>
      </c>
      <c r="L35" s="157">
        <v>0.15660979534921846</v>
      </c>
      <c r="O35" s="84"/>
    </row>
    <row r="36" spans="1:15">
      <c r="A36" s="154"/>
      <c r="B36" s="140" t="s">
        <v>646</v>
      </c>
      <c r="C36" s="155">
        <v>86633621</v>
      </c>
      <c r="D36" s="156">
        <v>338624495</v>
      </c>
      <c r="E36" s="156">
        <v>56305709</v>
      </c>
      <c r="F36" s="156">
        <v>17273018</v>
      </c>
      <c r="G36" s="156">
        <v>412203222</v>
      </c>
      <c r="H36" s="156">
        <v>0</v>
      </c>
      <c r="I36" s="156">
        <v>12774529</v>
      </c>
      <c r="J36" s="156">
        <v>2818136</v>
      </c>
      <c r="K36" s="156">
        <v>15592665</v>
      </c>
      <c r="L36" s="157">
        <v>3.7827615525043129E-2</v>
      </c>
      <c r="O36" s="84"/>
    </row>
    <row r="37" spans="1:15">
      <c r="A37" s="154"/>
      <c r="B37" s="140" t="s">
        <v>647</v>
      </c>
      <c r="C37" s="155">
        <v>1179898025.4870102</v>
      </c>
      <c r="D37" s="156">
        <v>1761145539.0307107</v>
      </c>
      <c r="E37" s="156">
        <v>41859256.981020004</v>
      </c>
      <c r="F37" s="156">
        <v>0</v>
      </c>
      <c r="G37" s="156">
        <v>1803004796.0117307</v>
      </c>
      <c r="H37" s="156">
        <v>74335149</v>
      </c>
      <c r="I37" s="156">
        <v>4319696</v>
      </c>
      <c r="J37" s="156"/>
      <c r="K37" s="156">
        <v>78654845</v>
      </c>
      <c r="L37" s="157">
        <v>4.3624312688455132E-2</v>
      </c>
      <c r="O37" s="84"/>
    </row>
    <row r="38" spans="1:15">
      <c r="A38" s="154"/>
      <c r="B38" s="140" t="s">
        <v>648</v>
      </c>
      <c r="C38" s="155">
        <v>48590460</v>
      </c>
      <c r="D38" s="156">
        <v>0</v>
      </c>
      <c r="E38" s="156">
        <v>41851368</v>
      </c>
      <c r="F38" s="156">
        <v>6739092</v>
      </c>
      <c r="G38" s="156">
        <v>48590460</v>
      </c>
      <c r="H38" s="156">
        <v>0</v>
      </c>
      <c r="I38" s="156">
        <v>423924</v>
      </c>
      <c r="J38" s="156">
        <v>864731</v>
      </c>
      <c r="K38" s="156">
        <v>1288655</v>
      </c>
      <c r="L38" s="157">
        <v>2.652074090263809E-2</v>
      </c>
      <c r="O38" s="84"/>
    </row>
    <row r="39" spans="1:15">
      <c r="A39" s="154"/>
      <c r="B39" s="140" t="s">
        <v>649</v>
      </c>
      <c r="C39" s="155">
        <v>150063463.33897001</v>
      </c>
      <c r="D39" s="156">
        <v>116724523.33896999</v>
      </c>
      <c r="E39" s="156">
        <v>0</v>
      </c>
      <c r="F39" s="156">
        <v>0</v>
      </c>
      <c r="G39" s="156">
        <v>116724523.33896999</v>
      </c>
      <c r="H39" s="156">
        <v>7991587</v>
      </c>
      <c r="I39" s="156">
        <v>0</v>
      </c>
      <c r="J39" s="156">
        <v>0</v>
      </c>
      <c r="K39" s="156">
        <v>7991587</v>
      </c>
      <c r="L39" s="157">
        <v>6.8465364187372146E-2</v>
      </c>
      <c r="O39" s="84"/>
    </row>
    <row r="40" spans="1:15">
      <c r="A40" s="154"/>
      <c r="B40" s="140" t="s">
        <v>650</v>
      </c>
      <c r="C40" s="155">
        <v>727065515.48356009</v>
      </c>
      <c r="D40" s="156">
        <v>610805627.48356009</v>
      </c>
      <c r="E40" s="156">
        <v>113259888</v>
      </c>
      <c r="F40" s="156">
        <v>3000000</v>
      </c>
      <c r="G40" s="156">
        <v>727065515.48356009</v>
      </c>
      <c r="H40" s="156">
        <v>38050693</v>
      </c>
      <c r="I40" s="156">
        <v>18917869</v>
      </c>
      <c r="J40" s="156">
        <v>0</v>
      </c>
      <c r="K40" s="156">
        <v>56968562</v>
      </c>
      <c r="L40" s="157">
        <v>7.8354097102392606E-2</v>
      </c>
      <c r="O40" s="84"/>
    </row>
    <row r="41" spans="1:15">
      <c r="A41" s="154"/>
      <c r="B41" s="140" t="s">
        <v>651</v>
      </c>
      <c r="C41" s="155">
        <v>1650727398.7450001</v>
      </c>
      <c r="D41" s="156">
        <v>635597339.745</v>
      </c>
      <c r="E41" s="156">
        <v>1007934115</v>
      </c>
      <c r="F41" s="156">
        <v>7195944</v>
      </c>
      <c r="G41" s="156">
        <v>1650727398.7449999</v>
      </c>
      <c r="H41" s="156">
        <v>13662471</v>
      </c>
      <c r="I41" s="156">
        <v>222563395</v>
      </c>
      <c r="J41" s="156">
        <v>1053000</v>
      </c>
      <c r="K41" s="156">
        <v>237278866</v>
      </c>
      <c r="L41" s="157">
        <v>0.14374200499755213</v>
      </c>
      <c r="O41" s="84"/>
    </row>
    <row r="42" spans="1:15">
      <c r="A42" s="154"/>
      <c r="B42" s="140" t="s">
        <v>652</v>
      </c>
      <c r="C42" s="155">
        <v>192540336</v>
      </c>
      <c r="D42" s="156">
        <v>128739000</v>
      </c>
      <c r="E42" s="156">
        <v>156491547</v>
      </c>
      <c r="F42" s="156">
        <v>33309789</v>
      </c>
      <c r="G42" s="156">
        <v>318540336</v>
      </c>
      <c r="H42" s="156">
        <v>126551150</v>
      </c>
      <c r="I42" s="156">
        <v>35278989</v>
      </c>
      <c r="J42" s="156">
        <v>4314924</v>
      </c>
      <c r="K42" s="156">
        <v>166145063</v>
      </c>
      <c r="L42" s="157">
        <v>0.52158249434382464</v>
      </c>
      <c r="O42" s="84"/>
    </row>
    <row r="43" spans="1:15">
      <c r="A43" s="154"/>
      <c r="B43" s="140" t="s">
        <v>653</v>
      </c>
      <c r="C43" s="155">
        <v>44210615</v>
      </c>
      <c r="D43" s="156">
        <v>0</v>
      </c>
      <c r="E43" s="156">
        <v>0</v>
      </c>
      <c r="F43" s="156">
        <v>44210615</v>
      </c>
      <c r="G43" s="156">
        <v>44210615</v>
      </c>
      <c r="H43" s="156">
        <v>0</v>
      </c>
      <c r="I43" s="156">
        <v>0</v>
      </c>
      <c r="J43" s="156">
        <v>4878718</v>
      </c>
      <c r="K43" s="156">
        <v>4878718</v>
      </c>
      <c r="L43" s="157">
        <v>0.1103517334015824</v>
      </c>
      <c r="O43" s="84"/>
    </row>
    <row r="44" spans="1:15">
      <c r="A44" s="154"/>
      <c r="B44" s="140" t="s">
        <v>654</v>
      </c>
      <c r="C44" s="155">
        <v>137637275</v>
      </c>
      <c r="D44" s="156">
        <v>0</v>
      </c>
      <c r="E44" s="156">
        <v>887095496.13374007</v>
      </c>
      <c r="F44" s="156">
        <v>27600037</v>
      </c>
      <c r="G44" s="156">
        <v>914695533.13374007</v>
      </c>
      <c r="H44" s="156">
        <v>0</v>
      </c>
      <c r="I44" s="156">
        <v>118362572</v>
      </c>
      <c r="J44" s="156">
        <v>12966435</v>
      </c>
      <c r="K44" s="156">
        <v>131329007</v>
      </c>
      <c r="L44" s="157">
        <v>0.14357674465739195</v>
      </c>
      <c r="O44" s="84"/>
    </row>
    <row r="45" spans="1:15">
      <c r="A45" s="154"/>
      <c r="B45" s="140" t="s">
        <v>655</v>
      </c>
      <c r="C45" s="155">
        <v>2529860135.0219207</v>
      </c>
      <c r="D45" s="156">
        <v>952932285.02191997</v>
      </c>
      <c r="E45" s="156">
        <v>1514512372</v>
      </c>
      <c r="F45" s="156">
        <v>17315478</v>
      </c>
      <c r="G45" s="156">
        <v>2484760135.0219202</v>
      </c>
      <c r="H45" s="156">
        <v>181063439</v>
      </c>
      <c r="I45" s="156">
        <v>286790512</v>
      </c>
      <c r="J45" s="156">
        <v>1208206</v>
      </c>
      <c r="K45" s="156">
        <v>469062157</v>
      </c>
      <c r="L45" s="157">
        <v>0.18877562883785642</v>
      </c>
      <c r="O45" s="84"/>
    </row>
    <row r="46" spans="1:15">
      <c r="A46" s="154"/>
      <c r="B46" s="140" t="s">
        <v>656</v>
      </c>
      <c r="C46" s="155">
        <v>176693532</v>
      </c>
      <c r="D46" s="156">
        <v>200000000</v>
      </c>
      <c r="E46" s="156">
        <v>18390758</v>
      </c>
      <c r="F46" s="156">
        <v>177807532</v>
      </c>
      <c r="G46" s="156">
        <v>396198290</v>
      </c>
      <c r="H46" s="156">
        <v>107160000</v>
      </c>
      <c r="I46" s="156">
        <v>2821203</v>
      </c>
      <c r="J46" s="156">
        <v>29095149</v>
      </c>
      <c r="K46" s="156">
        <v>139076352</v>
      </c>
      <c r="L46" s="157">
        <v>0.35102713845635225</v>
      </c>
      <c r="O46" s="84"/>
    </row>
    <row r="47" spans="1:15">
      <c r="A47" s="154"/>
      <c r="B47" s="140" t="s">
        <v>657</v>
      </c>
      <c r="C47" s="155">
        <v>87837305</v>
      </c>
      <c r="D47" s="156">
        <v>14632758</v>
      </c>
      <c r="E47" s="156">
        <v>87837305</v>
      </c>
      <c r="F47" s="156"/>
      <c r="G47" s="156">
        <v>102470063</v>
      </c>
      <c r="H47" s="156">
        <v>8042582</v>
      </c>
      <c r="I47" s="156">
        <v>13810842</v>
      </c>
      <c r="J47" s="156">
        <v>0</v>
      </c>
      <c r="K47" s="156">
        <v>21853424</v>
      </c>
      <c r="L47" s="157">
        <v>0.21326642494598641</v>
      </c>
      <c r="O47" s="84"/>
    </row>
    <row r="48" spans="1:15">
      <c r="A48" s="154"/>
      <c r="B48" s="140" t="s">
        <v>658</v>
      </c>
      <c r="C48" s="155">
        <v>95397528.989999995</v>
      </c>
      <c r="D48" s="156">
        <v>95397528.989999995</v>
      </c>
      <c r="E48" s="156"/>
      <c r="F48" s="156"/>
      <c r="G48" s="156">
        <v>95397528.989999995</v>
      </c>
      <c r="H48" s="156">
        <v>0</v>
      </c>
      <c r="I48" s="156">
        <v>0</v>
      </c>
      <c r="J48" s="156">
        <v>0</v>
      </c>
      <c r="K48" s="156">
        <v>0</v>
      </c>
      <c r="L48" s="157">
        <v>0</v>
      </c>
      <c r="O48" s="84"/>
    </row>
    <row r="49" spans="1:15">
      <c r="A49" s="154"/>
      <c r="B49" s="140" t="s">
        <v>659</v>
      </c>
      <c r="C49" s="155">
        <v>2178879822</v>
      </c>
      <c r="D49" s="156">
        <v>23230000</v>
      </c>
      <c r="E49" s="156">
        <v>1335682589</v>
      </c>
      <c r="F49" s="156">
        <v>662983926</v>
      </c>
      <c r="G49" s="156">
        <v>2021896515</v>
      </c>
      <c r="H49" s="156">
        <v>998543</v>
      </c>
      <c r="I49" s="156">
        <v>215258831</v>
      </c>
      <c r="J49" s="156">
        <v>127248124</v>
      </c>
      <c r="K49" s="156">
        <v>343505498</v>
      </c>
      <c r="L49" s="157">
        <v>0.16989271975672801</v>
      </c>
      <c r="O49" s="84"/>
    </row>
    <row r="50" spans="1:15" s="169" customFormat="1">
      <c r="A50" s="90" t="s">
        <v>660</v>
      </c>
      <c r="B50" s="170"/>
      <c r="C50" s="166">
        <v>12344060085.366461</v>
      </c>
      <c r="D50" s="166">
        <v>6224793029.910161</v>
      </c>
      <c r="E50" s="166">
        <v>7404195836.1147604</v>
      </c>
      <c r="F50" s="166">
        <v>1320155539</v>
      </c>
      <c r="G50" s="162">
        <v>14949144405.024921</v>
      </c>
      <c r="H50" s="166">
        <v>759173644</v>
      </c>
      <c r="I50" s="166">
        <v>1172132691</v>
      </c>
      <c r="J50" s="166">
        <v>242305179</v>
      </c>
      <c r="K50" s="162">
        <v>2173611514</v>
      </c>
      <c r="L50" s="167">
        <v>0.14540039584267941</v>
      </c>
      <c r="O50" s="84"/>
    </row>
    <row r="51" spans="1:15">
      <c r="A51" s="164" t="s">
        <v>661</v>
      </c>
      <c r="B51" s="140" t="s">
        <v>662</v>
      </c>
      <c r="C51" s="155">
        <v>0</v>
      </c>
      <c r="D51" s="156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7">
        <v>0</v>
      </c>
      <c r="O51" s="84"/>
    </row>
    <row r="52" spans="1:15">
      <c r="A52" s="150"/>
      <c r="B52" s="140" t="s">
        <v>663</v>
      </c>
      <c r="C52" s="155">
        <v>0</v>
      </c>
      <c r="D52" s="156">
        <v>155021900</v>
      </c>
      <c r="E52" s="156">
        <v>0</v>
      </c>
      <c r="F52" s="156">
        <v>0</v>
      </c>
      <c r="G52" s="156">
        <v>155021900</v>
      </c>
      <c r="H52" s="156">
        <v>0</v>
      </c>
      <c r="I52" s="156">
        <v>0</v>
      </c>
      <c r="J52" s="156">
        <v>0</v>
      </c>
      <c r="K52" s="156">
        <v>0</v>
      </c>
      <c r="L52" s="157">
        <v>0</v>
      </c>
      <c r="O52" s="84"/>
    </row>
    <row r="53" spans="1:15">
      <c r="A53" s="150"/>
      <c r="B53" s="140" t="s">
        <v>664</v>
      </c>
      <c r="C53" s="155">
        <v>908759213</v>
      </c>
      <c r="D53" s="156">
        <v>854166966</v>
      </c>
      <c r="E53" s="156">
        <v>0</v>
      </c>
      <c r="F53" s="156">
        <v>115771005</v>
      </c>
      <c r="G53" s="156">
        <v>969937971</v>
      </c>
      <c r="H53" s="156">
        <v>9992739</v>
      </c>
      <c r="I53" s="156"/>
      <c r="J53" s="156">
        <v>21079281</v>
      </c>
      <c r="K53" s="156">
        <v>31072020</v>
      </c>
      <c r="L53" s="157">
        <v>3.2035058868728421E-2</v>
      </c>
      <c r="O53" s="84"/>
    </row>
    <row r="54" spans="1:15">
      <c r="A54" s="150"/>
      <c r="B54" s="140" t="s">
        <v>665</v>
      </c>
      <c r="C54" s="155">
        <v>49479971</v>
      </c>
      <c r="D54" s="156">
        <v>96960619</v>
      </c>
      <c r="E54" s="156">
        <v>50242812</v>
      </c>
      <c r="F54" s="156">
        <v>0</v>
      </c>
      <c r="G54" s="156">
        <v>147203431</v>
      </c>
      <c r="H54" s="156">
        <v>7584183</v>
      </c>
      <c r="I54" s="156">
        <v>3417059</v>
      </c>
      <c r="J54" s="156"/>
      <c r="K54" s="156">
        <v>11001242</v>
      </c>
      <c r="L54" s="157">
        <v>7.4734956415519957E-2</v>
      </c>
      <c r="O54" s="84"/>
    </row>
    <row r="55" spans="1:15">
      <c r="A55" s="154"/>
      <c r="B55" s="140" t="s">
        <v>666</v>
      </c>
      <c r="C55" s="155">
        <v>434835959</v>
      </c>
      <c r="D55" s="156">
        <v>273869396</v>
      </c>
      <c r="E55" s="156">
        <v>259248376</v>
      </c>
      <c r="F55" s="156">
        <v>55780938</v>
      </c>
      <c r="G55" s="156">
        <v>588898710</v>
      </c>
      <c r="H55" s="156">
        <v>16415210</v>
      </c>
      <c r="I55" s="156">
        <v>57625604</v>
      </c>
      <c r="J55" s="156">
        <v>10865808</v>
      </c>
      <c r="K55" s="156">
        <v>84906622</v>
      </c>
      <c r="L55" s="157">
        <v>0.14417865170735389</v>
      </c>
      <c r="O55" s="84"/>
    </row>
    <row r="56" spans="1:15">
      <c r="A56" s="154"/>
      <c r="B56" s="140" t="s">
        <v>667</v>
      </c>
      <c r="C56" s="155">
        <v>0</v>
      </c>
      <c r="D56" s="156">
        <v>0</v>
      </c>
      <c r="E56" s="156">
        <v>2129888</v>
      </c>
      <c r="F56" s="156">
        <v>0</v>
      </c>
      <c r="G56" s="156">
        <v>2129888</v>
      </c>
      <c r="H56" s="156">
        <v>0</v>
      </c>
      <c r="I56" s="156">
        <v>0</v>
      </c>
      <c r="J56" s="156"/>
      <c r="K56" s="156">
        <v>0</v>
      </c>
      <c r="L56" s="157">
        <v>0</v>
      </c>
      <c r="O56" s="84"/>
    </row>
    <row r="57" spans="1:15">
      <c r="A57" s="165"/>
      <c r="B57" s="140" t="s">
        <v>668</v>
      </c>
      <c r="C57" s="155">
        <v>1207392010</v>
      </c>
      <c r="D57" s="156">
        <v>1389666193</v>
      </c>
      <c r="E57" s="156">
        <v>5000000</v>
      </c>
      <c r="F57" s="156">
        <v>37138559</v>
      </c>
      <c r="G57" s="156">
        <v>1431804752</v>
      </c>
      <c r="H57" s="156">
        <v>249796589</v>
      </c>
      <c r="I57" s="156">
        <v>824783</v>
      </c>
      <c r="J57" s="156">
        <v>5335128</v>
      </c>
      <c r="K57" s="156">
        <v>255956500</v>
      </c>
      <c r="L57" s="157">
        <v>0.17876494657701764</v>
      </c>
      <c r="O57" s="84"/>
    </row>
    <row r="58" spans="1:15">
      <c r="A58" s="159" t="s">
        <v>669</v>
      </c>
      <c r="B58" s="160"/>
      <c r="C58" s="166">
        <v>2600467153</v>
      </c>
      <c r="D58" s="166">
        <v>2769685074</v>
      </c>
      <c r="E58" s="166">
        <v>316621076</v>
      </c>
      <c r="F58" s="166">
        <v>208690502</v>
      </c>
      <c r="G58" s="166">
        <v>3294996652</v>
      </c>
      <c r="H58" s="166">
        <v>283788721</v>
      </c>
      <c r="I58" s="166">
        <v>61867446</v>
      </c>
      <c r="J58" s="166">
        <v>37280217</v>
      </c>
      <c r="K58" s="156">
        <v>382936384</v>
      </c>
      <c r="L58" s="167">
        <v>0.11621753356488691</v>
      </c>
      <c r="O58" s="84"/>
    </row>
    <row r="59" spans="1:15">
      <c r="A59" s="164" t="s">
        <v>670</v>
      </c>
      <c r="B59" s="140" t="s">
        <v>671</v>
      </c>
      <c r="C59" s="155">
        <v>367221177</v>
      </c>
      <c r="D59" s="156">
        <v>352797377</v>
      </c>
      <c r="E59" s="156">
        <v>0</v>
      </c>
      <c r="F59" s="156">
        <v>14423800</v>
      </c>
      <c r="G59" s="156">
        <v>367221177</v>
      </c>
      <c r="H59" s="156">
        <v>872555</v>
      </c>
      <c r="I59" s="156">
        <v>0</v>
      </c>
      <c r="J59" s="156">
        <v>1855071</v>
      </c>
      <c r="K59" s="156">
        <v>2727626</v>
      </c>
      <c r="L59" s="157">
        <v>7.4277470114420992E-3</v>
      </c>
      <c r="O59" s="84"/>
    </row>
    <row r="60" spans="1:15">
      <c r="A60" s="154"/>
      <c r="B60" s="140" t="s">
        <v>672</v>
      </c>
      <c r="C60" s="155">
        <v>799349501.03924012</v>
      </c>
      <c r="D60" s="156">
        <v>758663803.03924</v>
      </c>
      <c r="E60" s="156">
        <v>63863252</v>
      </c>
      <c r="F60" s="156">
        <v>0</v>
      </c>
      <c r="G60" s="156">
        <v>822527055.03924</v>
      </c>
      <c r="H60" s="156">
        <v>111165046</v>
      </c>
      <c r="I60" s="156">
        <v>2514834</v>
      </c>
      <c r="J60" s="156">
        <v>0</v>
      </c>
      <c r="K60" s="156">
        <v>113679880</v>
      </c>
      <c r="L60" s="157">
        <v>0.1382080738907448</v>
      </c>
      <c r="O60" s="84"/>
    </row>
    <row r="61" spans="1:15">
      <c r="A61" s="154"/>
      <c r="B61" s="140" t="s">
        <v>673</v>
      </c>
      <c r="C61" s="155">
        <v>814731832</v>
      </c>
      <c r="D61" s="156">
        <v>814731832</v>
      </c>
      <c r="E61" s="156">
        <v>0</v>
      </c>
      <c r="F61" s="156">
        <v>0</v>
      </c>
      <c r="G61" s="156">
        <v>814731832</v>
      </c>
      <c r="H61" s="156">
        <v>35169362</v>
      </c>
      <c r="I61" s="156">
        <v>0</v>
      </c>
      <c r="J61" s="156">
        <v>0</v>
      </c>
      <c r="K61" s="156">
        <v>35169362</v>
      </c>
      <c r="L61" s="157">
        <v>4.3166795034467242E-2</v>
      </c>
      <c r="O61" s="84"/>
    </row>
    <row r="62" spans="1:15">
      <c r="A62" s="154"/>
      <c r="B62" s="140" t="s">
        <v>674</v>
      </c>
      <c r="C62" s="155">
        <v>6838904</v>
      </c>
      <c r="D62" s="156">
        <v>740541006</v>
      </c>
      <c r="E62" s="156">
        <v>6838904</v>
      </c>
      <c r="F62" s="156">
        <v>0</v>
      </c>
      <c r="G62" s="156">
        <v>747379910</v>
      </c>
      <c r="H62" s="156">
        <v>427698270</v>
      </c>
      <c r="I62" s="156">
        <v>829535</v>
      </c>
      <c r="J62" s="156">
        <v>0</v>
      </c>
      <c r="K62" s="156">
        <v>428527805</v>
      </c>
      <c r="L62" s="157">
        <v>0.57337346009207013</v>
      </c>
      <c r="O62" s="84"/>
    </row>
    <row r="63" spans="1:15">
      <c r="A63" s="154"/>
      <c r="B63" s="140" t="s">
        <v>675</v>
      </c>
      <c r="C63" s="155">
        <v>739260049</v>
      </c>
      <c r="D63" s="156">
        <v>1357186155</v>
      </c>
      <c r="E63" s="156">
        <v>3240808</v>
      </c>
      <c r="F63" s="156">
        <v>51056286</v>
      </c>
      <c r="G63" s="156">
        <v>1411483249</v>
      </c>
      <c r="H63" s="156">
        <v>567290060</v>
      </c>
      <c r="I63" s="156">
        <v>0</v>
      </c>
      <c r="J63" s="156">
        <v>9668385</v>
      </c>
      <c r="K63" s="156">
        <v>576958445</v>
      </c>
      <c r="L63" s="157">
        <v>0.40876039117627533</v>
      </c>
      <c r="O63" s="84"/>
    </row>
    <row r="64" spans="1:15">
      <c r="A64" s="171" t="s">
        <v>676</v>
      </c>
      <c r="B64" s="172"/>
      <c r="C64" s="166">
        <v>2727401463.0392399</v>
      </c>
      <c r="D64" s="166">
        <v>4023920173.0392399</v>
      </c>
      <c r="E64" s="166">
        <v>73942964</v>
      </c>
      <c r="F64" s="166">
        <v>65480086</v>
      </c>
      <c r="G64" s="166">
        <v>4163343223.0392399</v>
      </c>
      <c r="H64" s="166">
        <v>1142195293</v>
      </c>
      <c r="I64" s="166">
        <v>3344369</v>
      </c>
      <c r="J64" s="166">
        <v>11523456</v>
      </c>
      <c r="K64" s="162">
        <v>1157063118</v>
      </c>
      <c r="L64" s="167">
        <v>0.27791682213395419</v>
      </c>
      <c r="O64" s="84"/>
    </row>
    <row r="65" spans="1:15">
      <c r="A65" s="173" t="s">
        <v>677</v>
      </c>
      <c r="B65" s="140" t="s">
        <v>678</v>
      </c>
      <c r="C65" s="155">
        <v>785624988</v>
      </c>
      <c r="D65" s="156">
        <v>0</v>
      </c>
      <c r="E65" s="156">
        <v>762086936</v>
      </c>
      <c r="F65" s="156">
        <v>23538052</v>
      </c>
      <c r="G65" s="156">
        <v>785624988</v>
      </c>
      <c r="H65" s="156">
        <v>0</v>
      </c>
      <c r="I65" s="156">
        <v>19008491</v>
      </c>
      <c r="J65" s="156">
        <v>4294785</v>
      </c>
      <c r="K65" s="156">
        <v>23303276</v>
      </c>
      <c r="L65" s="157">
        <v>2.9662086053708871E-2</v>
      </c>
      <c r="O65" s="84"/>
    </row>
    <row r="66" spans="1:15">
      <c r="A66" s="154"/>
      <c r="B66" s="140" t="s">
        <v>679</v>
      </c>
      <c r="C66" s="155">
        <v>27367500</v>
      </c>
      <c r="D66" s="156">
        <v>49667500</v>
      </c>
      <c r="E66" s="156">
        <v>0</v>
      </c>
      <c r="F66" s="156">
        <v>0</v>
      </c>
      <c r="G66" s="156">
        <v>49667500</v>
      </c>
      <c r="H66" s="156">
        <v>14187986</v>
      </c>
      <c r="I66" s="156">
        <v>0</v>
      </c>
      <c r="J66" s="156">
        <v>0</v>
      </c>
      <c r="K66" s="156">
        <v>14187986</v>
      </c>
      <c r="L66" s="157">
        <v>0.2856593547088136</v>
      </c>
      <c r="O66" s="84"/>
    </row>
    <row r="67" spans="1:15">
      <c r="A67" s="154"/>
      <c r="B67" s="140" t="s">
        <v>680</v>
      </c>
      <c r="C67" s="155">
        <v>0</v>
      </c>
      <c r="D67" s="156">
        <v>0</v>
      </c>
      <c r="E67" s="156">
        <v>2454214</v>
      </c>
      <c r="F67" s="156">
        <v>0</v>
      </c>
      <c r="G67" s="156">
        <v>2454214</v>
      </c>
      <c r="H67" s="156">
        <v>0</v>
      </c>
      <c r="I67" s="156">
        <v>463116</v>
      </c>
      <c r="J67" s="156">
        <v>0</v>
      </c>
      <c r="K67" s="156">
        <v>463116</v>
      </c>
      <c r="L67" s="157">
        <v>0.18870237069790979</v>
      </c>
      <c r="O67" s="84"/>
    </row>
    <row r="68" spans="1:15">
      <c r="A68" s="154"/>
      <c r="B68" s="140" t="s">
        <v>681</v>
      </c>
      <c r="C68" s="155">
        <v>5244360153</v>
      </c>
      <c r="D68" s="156">
        <v>23026573</v>
      </c>
      <c r="E68" s="156">
        <v>5220380924</v>
      </c>
      <c r="F68" s="156">
        <v>0</v>
      </c>
      <c r="G68" s="156">
        <v>5243407497</v>
      </c>
      <c r="H68" s="156">
        <v>1797000</v>
      </c>
      <c r="I68" s="156">
        <v>776012681</v>
      </c>
      <c r="J68" s="156">
        <v>0</v>
      </c>
      <c r="K68" s="156">
        <v>777809681</v>
      </c>
      <c r="L68" s="157">
        <v>0.1483404983200374</v>
      </c>
      <c r="O68" s="84"/>
    </row>
    <row r="69" spans="1:15">
      <c r="A69" s="154"/>
      <c r="B69" s="140" t="s">
        <v>682</v>
      </c>
      <c r="C69" s="155">
        <v>82338287</v>
      </c>
      <c r="D69" s="156">
        <v>89050000</v>
      </c>
      <c r="E69" s="156">
        <v>18809704</v>
      </c>
      <c r="F69" s="156">
        <v>13910048</v>
      </c>
      <c r="G69" s="156">
        <v>121769752</v>
      </c>
      <c r="H69" s="156">
        <v>0</v>
      </c>
      <c r="I69" s="156">
        <v>897663</v>
      </c>
      <c r="J69" s="156">
        <v>797122</v>
      </c>
      <c r="K69" s="156">
        <v>1694785</v>
      </c>
      <c r="L69" s="157">
        <v>1.3917947373334554E-2</v>
      </c>
      <c r="O69" s="84"/>
    </row>
    <row r="70" spans="1:15">
      <c r="A70" s="154"/>
      <c r="B70" s="140" t="s">
        <v>683</v>
      </c>
      <c r="C70" s="155">
        <v>0</v>
      </c>
      <c r="D70" s="156">
        <v>0</v>
      </c>
      <c r="E70" s="156">
        <v>817213</v>
      </c>
      <c r="F70" s="156">
        <v>0</v>
      </c>
      <c r="G70" s="156">
        <v>817213</v>
      </c>
      <c r="H70" s="156"/>
      <c r="I70" s="156">
        <v>0</v>
      </c>
      <c r="J70" s="156"/>
      <c r="K70" s="156">
        <v>0</v>
      </c>
      <c r="L70" s="157">
        <v>0</v>
      </c>
      <c r="O70" s="84"/>
    </row>
    <row r="71" spans="1:15">
      <c r="A71" s="154"/>
      <c r="B71" s="140" t="s">
        <v>684</v>
      </c>
      <c r="C71" s="155">
        <v>3504478301.02</v>
      </c>
      <c r="D71" s="156">
        <v>532555226</v>
      </c>
      <c r="E71" s="156">
        <v>3041365315.8508</v>
      </c>
      <c r="F71" s="156">
        <v>37321541</v>
      </c>
      <c r="G71" s="156">
        <v>3611242082.8508</v>
      </c>
      <c r="H71" s="156">
        <v>8987282</v>
      </c>
      <c r="I71" s="156">
        <v>440493417</v>
      </c>
      <c r="J71" s="156">
        <v>2357530</v>
      </c>
      <c r="K71" s="156">
        <v>451838229</v>
      </c>
      <c r="L71" s="157">
        <v>0.12511989466053969</v>
      </c>
      <c r="O71" s="84"/>
    </row>
    <row r="72" spans="1:15">
      <c r="A72" s="154"/>
      <c r="B72" s="140" t="s">
        <v>685</v>
      </c>
      <c r="C72" s="155">
        <v>1072153004.0635202</v>
      </c>
      <c r="D72" s="156">
        <v>109136596.06095</v>
      </c>
      <c r="E72" s="156">
        <v>460355014</v>
      </c>
      <c r="F72" s="156">
        <v>540878362</v>
      </c>
      <c r="G72" s="156">
        <v>1110369972.06095</v>
      </c>
      <c r="H72" s="156">
        <v>19292763</v>
      </c>
      <c r="I72" s="156">
        <v>64671113</v>
      </c>
      <c r="J72" s="156">
        <v>50294120</v>
      </c>
      <c r="K72" s="156">
        <v>134257996</v>
      </c>
      <c r="L72" s="157">
        <v>0.120912848310194</v>
      </c>
      <c r="O72" s="84"/>
    </row>
    <row r="73" spans="1:15">
      <c r="A73" s="154"/>
      <c r="B73" s="140" t="s">
        <v>686</v>
      </c>
      <c r="C73" s="155">
        <v>1255270526</v>
      </c>
      <c r="D73" s="156">
        <v>225399050</v>
      </c>
      <c r="E73" s="156">
        <v>1027773026</v>
      </c>
      <c r="F73" s="156">
        <v>49600000</v>
      </c>
      <c r="G73" s="156">
        <v>1302772076</v>
      </c>
      <c r="H73" s="156">
        <v>2433542</v>
      </c>
      <c r="I73" s="156">
        <v>154484528</v>
      </c>
      <c r="J73" s="156">
        <v>4020755</v>
      </c>
      <c r="K73" s="156">
        <v>160938825</v>
      </c>
      <c r="L73" s="157">
        <v>0.12353567286623358</v>
      </c>
      <c r="O73" s="84"/>
    </row>
    <row r="74" spans="1:15">
      <c r="A74" s="159" t="s">
        <v>687</v>
      </c>
      <c r="B74" s="160"/>
      <c r="C74" s="166">
        <v>11971592759.083521</v>
      </c>
      <c r="D74" s="166">
        <v>1028834945.06095</v>
      </c>
      <c r="E74" s="166">
        <v>10534042346.8508</v>
      </c>
      <c r="F74" s="166">
        <v>665248003</v>
      </c>
      <c r="G74" s="166">
        <v>12228125294.911749</v>
      </c>
      <c r="H74" s="166">
        <v>46698573</v>
      </c>
      <c r="I74" s="166">
        <v>1456031009</v>
      </c>
      <c r="J74" s="166">
        <v>61764312</v>
      </c>
      <c r="K74" s="156">
        <v>1564493894</v>
      </c>
      <c r="L74" s="167">
        <v>0.12794225249319308</v>
      </c>
      <c r="O74" s="84"/>
    </row>
    <row r="75" spans="1:15">
      <c r="A75" s="164" t="s">
        <v>688</v>
      </c>
      <c r="B75" s="140" t="s">
        <v>689</v>
      </c>
      <c r="C75" s="155">
        <v>0</v>
      </c>
      <c r="D75" s="156">
        <v>0</v>
      </c>
      <c r="E75" s="156">
        <v>5591427</v>
      </c>
      <c r="F75" s="156">
        <v>0</v>
      </c>
      <c r="G75" s="156">
        <v>5591427</v>
      </c>
      <c r="H75" s="156">
        <v>0</v>
      </c>
      <c r="I75" s="156">
        <v>220589</v>
      </c>
      <c r="J75" s="156">
        <v>0</v>
      </c>
      <c r="K75" s="156">
        <v>220589</v>
      </c>
      <c r="L75" s="157">
        <v>3.9451288552993714E-2</v>
      </c>
      <c r="O75" s="84"/>
    </row>
    <row r="76" spans="1:15">
      <c r="A76" s="154"/>
      <c r="B76" s="140" t="s">
        <v>690</v>
      </c>
      <c r="C76" s="155">
        <v>716229181</v>
      </c>
      <c r="D76" s="156">
        <v>102704721</v>
      </c>
      <c r="E76" s="156">
        <v>460177322</v>
      </c>
      <c r="F76" s="156">
        <v>157757738</v>
      </c>
      <c r="G76" s="156">
        <v>720639781</v>
      </c>
      <c r="H76" s="156">
        <v>58114221</v>
      </c>
      <c r="I76" s="156">
        <v>126926765</v>
      </c>
      <c r="J76" s="156">
        <v>35409132</v>
      </c>
      <c r="K76" s="156">
        <v>220450118</v>
      </c>
      <c r="L76" s="157">
        <v>0.30590889347531036</v>
      </c>
      <c r="O76" s="84"/>
    </row>
    <row r="77" spans="1:15">
      <c r="A77" s="154"/>
      <c r="B77" s="140" t="s">
        <v>691</v>
      </c>
      <c r="C77" s="155">
        <v>489973978</v>
      </c>
      <c r="D77" s="156">
        <v>32962791</v>
      </c>
      <c r="E77" s="156">
        <v>199507661</v>
      </c>
      <c r="F77" s="156">
        <v>301275827</v>
      </c>
      <c r="G77" s="156">
        <v>533746279</v>
      </c>
      <c r="H77" s="156">
        <v>14133568</v>
      </c>
      <c r="I77" s="156">
        <v>63094431</v>
      </c>
      <c r="J77" s="156">
        <v>91649320</v>
      </c>
      <c r="K77" s="156">
        <v>168877319</v>
      </c>
      <c r="L77" s="157">
        <v>0.31639999311358197</v>
      </c>
      <c r="O77" s="84"/>
    </row>
    <row r="78" spans="1:15">
      <c r="A78" s="154"/>
      <c r="B78" s="140" t="s">
        <v>692</v>
      </c>
      <c r="C78" s="155">
        <v>9070582</v>
      </c>
      <c r="D78" s="156">
        <v>0</v>
      </c>
      <c r="E78" s="156">
        <v>9070582</v>
      </c>
      <c r="F78" s="156">
        <v>0</v>
      </c>
      <c r="G78" s="156">
        <v>9070582</v>
      </c>
      <c r="H78" s="156">
        <v>0</v>
      </c>
      <c r="I78" s="156">
        <v>0</v>
      </c>
      <c r="J78" s="156">
        <v>0</v>
      </c>
      <c r="K78" s="156">
        <v>0</v>
      </c>
      <c r="L78" s="157">
        <v>0</v>
      </c>
      <c r="O78" s="84"/>
    </row>
    <row r="79" spans="1:15">
      <c r="A79" s="165"/>
      <c r="B79" s="140" t="s">
        <v>693</v>
      </c>
      <c r="C79" s="155">
        <v>143217047</v>
      </c>
      <c r="D79" s="156">
        <v>87870601</v>
      </c>
      <c r="E79" s="156">
        <v>113086698</v>
      </c>
      <c r="F79" s="156">
        <v>0</v>
      </c>
      <c r="G79" s="156">
        <v>200957299</v>
      </c>
      <c r="H79" s="156">
        <v>20983203</v>
      </c>
      <c r="I79" s="156">
        <v>15470237</v>
      </c>
      <c r="J79" s="156">
        <v>0</v>
      </c>
      <c r="K79" s="156">
        <v>36453440</v>
      </c>
      <c r="L79" s="157">
        <v>0.18139893490507156</v>
      </c>
      <c r="O79" s="84"/>
    </row>
    <row r="80" spans="1:15">
      <c r="A80" s="159" t="s">
        <v>694</v>
      </c>
      <c r="B80" s="160"/>
      <c r="C80" s="166">
        <v>1358490788</v>
      </c>
      <c r="D80" s="166">
        <v>223538113</v>
      </c>
      <c r="E80" s="166">
        <v>787433690</v>
      </c>
      <c r="F80" s="166">
        <v>459033565</v>
      </c>
      <c r="G80" s="166">
        <v>1470005368</v>
      </c>
      <c r="H80" s="166">
        <v>93230992</v>
      </c>
      <c r="I80" s="166">
        <v>205712022</v>
      </c>
      <c r="J80" s="166">
        <v>127058452</v>
      </c>
      <c r="K80" s="162">
        <v>426001466</v>
      </c>
      <c r="L80" s="167">
        <v>0.28979585739852892</v>
      </c>
      <c r="O80" s="84"/>
    </row>
    <row r="81" spans="1:15">
      <c r="A81" s="164" t="s">
        <v>695</v>
      </c>
      <c r="B81" s="140" t="s">
        <v>696</v>
      </c>
      <c r="C81" s="155">
        <v>32160332</v>
      </c>
      <c r="D81" s="156">
        <v>13123713</v>
      </c>
      <c r="E81" s="156">
        <v>32160332</v>
      </c>
      <c r="F81" s="156">
        <v>0</v>
      </c>
      <c r="G81" s="156">
        <v>45284045</v>
      </c>
      <c r="H81" s="156">
        <v>4910267</v>
      </c>
      <c r="I81" s="156">
        <v>5291191</v>
      </c>
      <c r="J81" s="156">
        <v>0</v>
      </c>
      <c r="K81" s="156">
        <v>10201458</v>
      </c>
      <c r="L81" s="157">
        <v>0.22527709262721562</v>
      </c>
      <c r="O81" s="84"/>
    </row>
    <row r="82" spans="1:15">
      <c r="A82" s="154"/>
      <c r="B82" s="140" t="s">
        <v>697</v>
      </c>
      <c r="C82" s="155">
        <v>4928351473</v>
      </c>
      <c r="D82" s="156">
        <v>30000000</v>
      </c>
      <c r="E82" s="156">
        <v>4928144840</v>
      </c>
      <c r="F82" s="156">
        <v>0</v>
      </c>
      <c r="G82" s="156">
        <v>4958144840</v>
      </c>
      <c r="H82" s="156">
        <v>0</v>
      </c>
      <c r="I82" s="156">
        <v>1355239481</v>
      </c>
      <c r="J82" s="156">
        <v>0</v>
      </c>
      <c r="K82" s="156">
        <v>1355239481</v>
      </c>
      <c r="L82" s="157">
        <v>0.27333600060784025</v>
      </c>
      <c r="O82" s="84"/>
    </row>
    <row r="83" spans="1:15">
      <c r="A83" s="154"/>
      <c r="B83" s="140" t="s">
        <v>698</v>
      </c>
      <c r="C83" s="155">
        <v>0</v>
      </c>
      <c r="D83" s="156">
        <v>0</v>
      </c>
      <c r="E83" s="156">
        <v>0</v>
      </c>
      <c r="F83" s="156">
        <v>0</v>
      </c>
      <c r="G83" s="156">
        <v>0</v>
      </c>
      <c r="H83" s="156">
        <v>0</v>
      </c>
      <c r="I83" s="156">
        <v>0</v>
      </c>
      <c r="J83" s="156">
        <v>0</v>
      </c>
      <c r="K83" s="156">
        <v>0</v>
      </c>
      <c r="L83" s="157">
        <v>0</v>
      </c>
      <c r="O83" s="84"/>
    </row>
    <row r="84" spans="1:15">
      <c r="A84" s="154"/>
      <c r="B84" s="140" t="s">
        <v>699</v>
      </c>
      <c r="C84" s="155">
        <v>4857023217</v>
      </c>
      <c r="D84" s="156">
        <v>0</v>
      </c>
      <c r="E84" s="156">
        <v>4807226678</v>
      </c>
      <c r="F84" s="156">
        <v>0</v>
      </c>
      <c r="G84" s="156">
        <v>4807226678</v>
      </c>
      <c r="H84" s="156">
        <v>0</v>
      </c>
      <c r="I84" s="156">
        <v>1067334845</v>
      </c>
      <c r="J84" s="156">
        <v>0</v>
      </c>
      <c r="K84" s="156">
        <v>1067334845</v>
      </c>
      <c r="L84" s="157">
        <v>0.22202715130630252</v>
      </c>
      <c r="O84" s="84"/>
    </row>
    <row r="85" spans="1:15">
      <c r="A85" s="154"/>
      <c r="B85" s="140" t="s">
        <v>700</v>
      </c>
      <c r="C85" s="155">
        <v>16913144</v>
      </c>
      <c r="D85" s="156">
        <v>0</v>
      </c>
      <c r="E85" s="156">
        <v>16913144</v>
      </c>
      <c r="F85" s="156">
        <v>0</v>
      </c>
      <c r="G85" s="156">
        <v>16913144</v>
      </c>
      <c r="H85" s="156">
        <v>0</v>
      </c>
      <c r="I85" s="156">
        <v>1403420</v>
      </c>
      <c r="J85" s="156">
        <v>0</v>
      </c>
      <c r="K85" s="156">
        <v>1403420</v>
      </c>
      <c r="L85" s="157">
        <v>8.2978067235754627E-2</v>
      </c>
      <c r="O85" s="84"/>
    </row>
    <row r="86" spans="1:15">
      <c r="A86" s="154"/>
      <c r="B86" s="140" t="s">
        <v>701</v>
      </c>
      <c r="C86" s="155">
        <v>1479535989</v>
      </c>
      <c r="D86" s="156">
        <v>181889857</v>
      </c>
      <c r="E86" s="156">
        <v>1341366343</v>
      </c>
      <c r="F86" s="156">
        <v>8449223</v>
      </c>
      <c r="G86" s="156">
        <v>1531705423</v>
      </c>
      <c r="H86" s="156">
        <v>45194658</v>
      </c>
      <c r="I86" s="156">
        <v>223929504</v>
      </c>
      <c r="J86" s="156">
        <v>2630002</v>
      </c>
      <c r="K86" s="156">
        <v>271754164</v>
      </c>
      <c r="L86" s="157">
        <v>0.17741933920149083</v>
      </c>
      <c r="O86" s="84"/>
    </row>
    <row r="87" spans="1:15">
      <c r="A87" s="154"/>
      <c r="B87" s="140" t="s">
        <v>702</v>
      </c>
      <c r="C87" s="155">
        <v>42682532</v>
      </c>
      <c r="D87" s="156">
        <v>22562129</v>
      </c>
      <c r="E87" s="156">
        <v>22317433</v>
      </c>
      <c r="F87" s="156">
        <v>0</v>
      </c>
      <c r="G87" s="156">
        <v>44879562</v>
      </c>
      <c r="H87" s="156">
        <v>1129148</v>
      </c>
      <c r="I87" s="156">
        <v>5092986</v>
      </c>
      <c r="J87" s="156">
        <v>0</v>
      </c>
      <c r="K87" s="156">
        <v>6222134</v>
      </c>
      <c r="L87" s="157">
        <v>0.13864070242040241</v>
      </c>
      <c r="O87" s="84"/>
    </row>
    <row r="88" spans="1:15">
      <c r="A88" s="154"/>
      <c r="B88" s="140" t="s">
        <v>703</v>
      </c>
      <c r="C88" s="155">
        <v>1285444943</v>
      </c>
      <c r="D88" s="156">
        <v>51215613</v>
      </c>
      <c r="E88" s="156">
        <v>920845244</v>
      </c>
      <c r="F88" s="156">
        <v>424822205</v>
      </c>
      <c r="G88" s="156">
        <v>1396883062</v>
      </c>
      <c r="H88" s="156">
        <v>0</v>
      </c>
      <c r="I88" s="156">
        <v>222865826</v>
      </c>
      <c r="J88" s="156">
        <v>76228609</v>
      </c>
      <c r="K88" s="156">
        <v>299094435</v>
      </c>
      <c r="L88" s="157">
        <v>0.21411558571822673</v>
      </c>
      <c r="O88" s="84"/>
    </row>
    <row r="89" spans="1:15">
      <c r="A89" s="154"/>
      <c r="B89" s="140" t="s">
        <v>704</v>
      </c>
      <c r="C89" s="155">
        <v>271819262.67500001</v>
      </c>
      <c r="D89" s="156">
        <v>170355942.67500001</v>
      </c>
      <c r="E89" s="156">
        <v>13763000</v>
      </c>
      <c r="F89" s="156">
        <v>83570320</v>
      </c>
      <c r="G89" s="156">
        <v>267689262.67500001</v>
      </c>
      <c r="H89" s="156">
        <v>25919841</v>
      </c>
      <c r="I89" s="156">
        <v>117647</v>
      </c>
      <c r="J89" s="156">
        <v>25787848</v>
      </c>
      <c r="K89" s="156">
        <v>51825336</v>
      </c>
      <c r="L89" s="157">
        <v>0.19360259534548774</v>
      </c>
      <c r="O89" s="84"/>
    </row>
    <row r="90" spans="1:15">
      <c r="A90" s="154"/>
      <c r="B90" s="140" t="s">
        <v>705</v>
      </c>
      <c r="C90" s="155">
        <v>0</v>
      </c>
      <c r="D90" s="156">
        <v>31238760</v>
      </c>
      <c r="E90" s="156">
        <v>0</v>
      </c>
      <c r="F90" s="156">
        <v>0</v>
      </c>
      <c r="G90" s="156">
        <v>31238760</v>
      </c>
      <c r="H90" s="156">
        <v>0</v>
      </c>
      <c r="I90" s="156">
        <v>0</v>
      </c>
      <c r="J90" s="156">
        <v>0</v>
      </c>
      <c r="K90" s="156">
        <v>0</v>
      </c>
      <c r="L90" s="157">
        <v>0</v>
      </c>
      <c r="O90" s="84"/>
    </row>
    <row r="91" spans="1:15">
      <c r="A91" s="154"/>
      <c r="B91" s="140" t="s">
        <v>706</v>
      </c>
      <c r="C91" s="155">
        <v>701910925</v>
      </c>
      <c r="D91" s="156">
        <v>73838944</v>
      </c>
      <c r="E91" s="156">
        <v>538788818</v>
      </c>
      <c r="F91" s="156">
        <v>206405831</v>
      </c>
      <c r="G91" s="156">
        <v>819033593</v>
      </c>
      <c r="H91" s="156">
        <v>11110112</v>
      </c>
      <c r="I91" s="156">
        <v>63509230</v>
      </c>
      <c r="J91" s="156">
        <v>57354775</v>
      </c>
      <c r="K91" s="156">
        <v>131974117</v>
      </c>
      <c r="L91" s="157">
        <v>0.16113394875123271</v>
      </c>
      <c r="O91" s="84"/>
    </row>
    <row r="92" spans="1:15">
      <c r="A92" s="159" t="s">
        <v>707</v>
      </c>
      <c r="B92" s="160"/>
      <c r="C92" s="166">
        <v>13615841817.674999</v>
      </c>
      <c r="D92" s="166">
        <v>574224958.67499995</v>
      </c>
      <c r="E92" s="166">
        <v>12621525832</v>
      </c>
      <c r="F92" s="166">
        <v>723247579</v>
      </c>
      <c r="G92" s="166">
        <v>13918998369.674999</v>
      </c>
      <c r="H92" s="166">
        <v>88264026</v>
      </c>
      <c r="I92" s="166">
        <v>2944784130</v>
      </c>
      <c r="J92" s="166">
        <v>162001234</v>
      </c>
      <c r="K92" s="162">
        <v>3195049390</v>
      </c>
      <c r="L92" s="167">
        <v>0.2295459274541608</v>
      </c>
      <c r="O92" s="84"/>
    </row>
    <row r="93" spans="1:15">
      <c r="A93" s="164" t="s">
        <v>708</v>
      </c>
      <c r="B93" s="140" t="s">
        <v>708</v>
      </c>
      <c r="C93" s="155">
        <v>0</v>
      </c>
      <c r="D93" s="156">
        <v>0</v>
      </c>
      <c r="E93" s="156">
        <v>47125000</v>
      </c>
      <c r="F93" s="156">
        <v>0</v>
      </c>
      <c r="G93" s="156">
        <v>47125000</v>
      </c>
      <c r="H93" s="156">
        <v>0</v>
      </c>
      <c r="I93" s="156">
        <v>26956939</v>
      </c>
      <c r="J93" s="156">
        <v>0</v>
      </c>
      <c r="K93" s="156">
        <v>26956939</v>
      </c>
      <c r="L93" s="157">
        <v>0.57203053580901853</v>
      </c>
      <c r="O93" s="84"/>
    </row>
    <row r="94" spans="1:15">
      <c r="A94" s="154"/>
      <c r="B94" s="140" t="s">
        <v>709</v>
      </c>
      <c r="C94" s="155">
        <v>47196000</v>
      </c>
      <c r="D94" s="156">
        <v>0</v>
      </c>
      <c r="E94" s="156">
        <v>45106000</v>
      </c>
      <c r="F94" s="156">
        <v>0</v>
      </c>
      <c r="G94" s="156">
        <v>45106000</v>
      </c>
      <c r="H94" s="156">
        <v>0</v>
      </c>
      <c r="I94" s="156">
        <v>3277500</v>
      </c>
      <c r="J94" s="156">
        <v>0</v>
      </c>
      <c r="K94" s="156">
        <v>3277500</v>
      </c>
      <c r="L94" s="157">
        <v>7.2662173546756526E-2</v>
      </c>
      <c r="O94" s="84"/>
    </row>
    <row r="95" spans="1:15">
      <c r="A95" s="154"/>
      <c r="B95" s="140" t="s">
        <v>710</v>
      </c>
      <c r="C95" s="155">
        <v>9093314637</v>
      </c>
      <c r="D95" s="156">
        <v>0</v>
      </c>
      <c r="E95" s="156">
        <v>9093314637</v>
      </c>
      <c r="F95" s="156">
        <v>0</v>
      </c>
      <c r="G95" s="156">
        <v>9093314637</v>
      </c>
      <c r="H95" s="156">
        <v>0</v>
      </c>
      <c r="I95" s="156">
        <v>2268794217</v>
      </c>
      <c r="J95" s="156">
        <v>0</v>
      </c>
      <c r="K95" s="156">
        <v>2268794217</v>
      </c>
      <c r="L95" s="157">
        <v>0.24950134330208373</v>
      </c>
      <c r="O95" s="84"/>
    </row>
    <row r="96" spans="1:15">
      <c r="A96" s="154"/>
      <c r="B96" s="140" t="s">
        <v>711</v>
      </c>
      <c r="C96" s="155">
        <v>462000000</v>
      </c>
      <c r="D96" s="156">
        <v>0</v>
      </c>
      <c r="E96" s="156">
        <v>462000000</v>
      </c>
      <c r="F96" s="156">
        <v>0</v>
      </c>
      <c r="G96" s="156">
        <v>462000000</v>
      </c>
      <c r="H96" s="156">
        <v>0</v>
      </c>
      <c r="I96" s="156">
        <v>123806179</v>
      </c>
      <c r="J96" s="156">
        <v>0</v>
      </c>
      <c r="K96" s="156">
        <v>123806179</v>
      </c>
      <c r="L96" s="157">
        <v>0.26797874242424241</v>
      </c>
      <c r="O96" s="84"/>
    </row>
    <row r="97" spans="1:15">
      <c r="A97" s="154"/>
      <c r="B97" s="140" t="s">
        <v>712</v>
      </c>
      <c r="C97" s="155">
        <v>0</v>
      </c>
      <c r="D97" s="156">
        <v>96780205.526000008</v>
      </c>
      <c r="E97" s="156">
        <v>0</v>
      </c>
      <c r="F97" s="156">
        <v>0</v>
      </c>
      <c r="G97" s="156">
        <v>96780205.526000008</v>
      </c>
      <c r="H97" s="156">
        <v>64234651</v>
      </c>
      <c r="I97" s="156">
        <v>0</v>
      </c>
      <c r="J97" s="156">
        <v>0</v>
      </c>
      <c r="K97" s="156">
        <v>64234651</v>
      </c>
      <c r="L97" s="157">
        <v>0.66371682774266638</v>
      </c>
      <c r="O97" s="84"/>
    </row>
    <row r="98" spans="1:15">
      <c r="A98" s="154"/>
      <c r="B98" s="140" t="s">
        <v>713</v>
      </c>
      <c r="C98" s="155">
        <v>456348155.42027992</v>
      </c>
      <c r="D98" s="156">
        <v>54826481.754280001</v>
      </c>
      <c r="E98" s="156">
        <v>394409453</v>
      </c>
      <c r="F98" s="156">
        <v>0</v>
      </c>
      <c r="G98" s="156">
        <v>449235934.75427997</v>
      </c>
      <c r="H98" s="156">
        <v>12684241</v>
      </c>
      <c r="I98" s="156">
        <v>109224373</v>
      </c>
      <c r="J98" s="156">
        <v>0</v>
      </c>
      <c r="K98" s="156">
        <v>121908614</v>
      </c>
      <c r="L98" s="157">
        <v>0.27136879436566164</v>
      </c>
      <c r="O98" s="84"/>
    </row>
    <row r="99" spans="1:15">
      <c r="A99" s="154"/>
      <c r="B99" s="140" t="s">
        <v>714</v>
      </c>
      <c r="C99" s="155">
        <v>329510921.79999995</v>
      </c>
      <c r="D99" s="156">
        <v>329510921.79999995</v>
      </c>
      <c r="E99" s="156">
        <v>0</v>
      </c>
      <c r="F99" s="156">
        <v>0</v>
      </c>
      <c r="G99" s="156">
        <v>329510921.79999995</v>
      </c>
      <c r="H99" s="156">
        <v>30222911</v>
      </c>
      <c r="I99" s="156">
        <v>0</v>
      </c>
      <c r="J99" s="156">
        <v>0</v>
      </c>
      <c r="K99" s="156">
        <v>30222911</v>
      </c>
      <c r="L99" s="157">
        <v>9.1720513647629884E-2</v>
      </c>
      <c r="O99" s="84"/>
    </row>
    <row r="100" spans="1:15">
      <c r="A100" s="154"/>
      <c r="B100" s="140" t="s">
        <v>715</v>
      </c>
      <c r="C100" s="155">
        <v>944033935</v>
      </c>
      <c r="D100" s="156">
        <v>0</v>
      </c>
      <c r="E100" s="156">
        <v>906891760</v>
      </c>
      <c r="F100" s="156">
        <v>0</v>
      </c>
      <c r="G100" s="156">
        <v>906891760</v>
      </c>
      <c r="H100" s="156">
        <v>0</v>
      </c>
      <c r="I100" s="156">
        <v>136503758</v>
      </c>
      <c r="J100" s="156">
        <v>0</v>
      </c>
      <c r="K100" s="156">
        <v>136503758</v>
      </c>
      <c r="L100" s="157">
        <v>0.15051824707283701</v>
      </c>
      <c r="O100" s="84"/>
    </row>
    <row r="101" spans="1:15">
      <c r="A101" s="154"/>
      <c r="B101" s="140" t="s">
        <v>716</v>
      </c>
      <c r="C101" s="155">
        <v>175236644.01499999</v>
      </c>
      <c r="D101" s="156">
        <v>191486414.01499999</v>
      </c>
      <c r="E101" s="156">
        <v>80958853</v>
      </c>
      <c r="F101" s="156">
        <v>0</v>
      </c>
      <c r="G101" s="156">
        <v>272445267.01499999</v>
      </c>
      <c r="H101" s="156">
        <v>57582913</v>
      </c>
      <c r="I101" s="156">
        <v>22084151</v>
      </c>
      <c r="J101" s="156">
        <v>0</v>
      </c>
      <c r="K101" s="156">
        <v>79667064</v>
      </c>
      <c r="L101" s="157">
        <v>0.29241493116345374</v>
      </c>
      <c r="O101" s="84"/>
    </row>
    <row r="102" spans="1:15">
      <c r="A102" s="174"/>
      <c r="B102" s="140" t="s">
        <v>717</v>
      </c>
      <c r="C102" s="155">
        <v>1981042457</v>
      </c>
      <c r="D102" s="156">
        <v>128304227</v>
      </c>
      <c r="E102" s="156">
        <v>909571091</v>
      </c>
      <c r="F102" s="156">
        <v>1122048119</v>
      </c>
      <c r="G102" s="156">
        <v>2159923437</v>
      </c>
      <c r="H102" s="156">
        <v>101767213</v>
      </c>
      <c r="I102" s="156">
        <v>189023775</v>
      </c>
      <c r="J102" s="156">
        <v>14254782</v>
      </c>
      <c r="K102" s="156">
        <v>305045770</v>
      </c>
      <c r="L102" s="157">
        <v>0.14122989952999895</v>
      </c>
      <c r="O102" s="84"/>
    </row>
    <row r="103" spans="1:15">
      <c r="A103" s="97" t="s">
        <v>718</v>
      </c>
      <c r="B103" s="172"/>
      <c r="C103" s="166">
        <v>13488682750.235279</v>
      </c>
      <c r="D103" s="166">
        <v>800908250.09527993</v>
      </c>
      <c r="E103" s="166">
        <v>11939376794</v>
      </c>
      <c r="F103" s="166">
        <v>1122048119</v>
      </c>
      <c r="G103" s="162">
        <v>13862333163.09528</v>
      </c>
      <c r="H103" s="166">
        <v>266491929</v>
      </c>
      <c r="I103" s="166">
        <v>2879670892</v>
      </c>
      <c r="J103" s="166">
        <v>14254782</v>
      </c>
      <c r="K103" s="162">
        <v>3160417603</v>
      </c>
      <c r="L103" s="167">
        <v>0.22798597940307472</v>
      </c>
      <c r="O103" s="84"/>
    </row>
    <row r="104" spans="1:15">
      <c r="A104" s="90" t="s">
        <v>548</v>
      </c>
      <c r="B104" s="175"/>
      <c r="C104" s="166"/>
      <c r="D104" s="166"/>
      <c r="E104" s="166"/>
      <c r="F104" s="166"/>
      <c r="G104" s="166"/>
      <c r="H104" s="166"/>
      <c r="I104" s="166"/>
      <c r="J104" s="166"/>
      <c r="K104" s="155">
        <v>304103309</v>
      </c>
      <c r="L104" s="176"/>
      <c r="O104" s="84"/>
    </row>
    <row r="105" spans="1:15">
      <c r="A105" s="219" t="s">
        <v>10</v>
      </c>
      <c r="B105" s="220"/>
      <c r="C105" s="177">
        <v>95675087738.197113</v>
      </c>
      <c r="D105" s="177">
        <v>18687309620.278233</v>
      </c>
      <c r="E105" s="177">
        <v>64972581540.1996</v>
      </c>
      <c r="F105" s="177">
        <v>19018445492</v>
      </c>
      <c r="G105" s="177">
        <v>102678336652.47783</v>
      </c>
      <c r="H105" s="177">
        <v>3134407424</v>
      </c>
      <c r="I105" s="177">
        <v>12846614907</v>
      </c>
      <c r="J105" s="177">
        <v>2832444878</v>
      </c>
      <c r="K105" s="177">
        <v>19117570518</v>
      </c>
      <c r="L105" s="24">
        <v>0.18618893859475719</v>
      </c>
      <c r="O105" s="84"/>
    </row>
    <row r="106" spans="1:15" ht="15.75" hidden="1" customHeight="1">
      <c r="O106" s="84"/>
    </row>
    <row r="107" spans="1:15" hidden="1">
      <c r="D107">
        <v>25378699898.974838</v>
      </c>
      <c r="E107">
        <v>65713676866.963959</v>
      </c>
      <c r="F107">
        <v>18058383288.737038</v>
      </c>
      <c r="H107">
        <v>13131082453</v>
      </c>
      <c r="I107">
        <v>55814247440</v>
      </c>
      <c r="J107">
        <v>16343622179.57616</v>
      </c>
    </row>
    <row r="108" spans="1:15" hidden="1">
      <c r="D108" s="84">
        <f>+D105-D107</f>
        <v>-6691390278.6966057</v>
      </c>
      <c r="E108" s="84">
        <f t="shared" ref="E108:F108" si="0">+E105-E107</f>
        <v>-741095326.76435852</v>
      </c>
      <c r="F108" s="84">
        <f t="shared" si="0"/>
        <v>960062203.26296234</v>
      </c>
      <c r="H108" s="84">
        <f>+H105-H107</f>
        <v>-9996675029</v>
      </c>
      <c r="I108" s="84">
        <f t="shared" ref="I108:J108" si="1">+I105-I107</f>
        <v>-42967632533</v>
      </c>
      <c r="J108" s="84">
        <f t="shared" si="1"/>
        <v>-13511177301.57616</v>
      </c>
    </row>
    <row r="109" spans="1:15" hidden="1"/>
    <row r="111" spans="1:15">
      <c r="C111" s="84"/>
      <c r="D111" s="84"/>
      <c r="E111" s="84"/>
      <c r="F111" s="84"/>
      <c r="G111" s="84"/>
      <c r="H111" s="84"/>
      <c r="I111" s="84"/>
      <c r="J111" s="84"/>
      <c r="K111" s="84"/>
    </row>
    <row r="123" ht="14.25" customHeight="1"/>
  </sheetData>
  <mergeCells count="15">
    <mergeCell ref="L3:L5"/>
    <mergeCell ref="D4:D5"/>
    <mergeCell ref="E4:E5"/>
    <mergeCell ref="F4:F5"/>
    <mergeCell ref="G4:G5"/>
    <mergeCell ref="A1:B2"/>
    <mergeCell ref="A3:B5"/>
    <mergeCell ref="C3:C5"/>
    <mergeCell ref="D3:G3"/>
    <mergeCell ref="H3:K3"/>
    <mergeCell ref="H4:H5"/>
    <mergeCell ref="I4:I5"/>
    <mergeCell ref="J4:J5"/>
    <mergeCell ref="K4:K5"/>
    <mergeCell ref="A105:B105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45" fitToHeight="0" orientation="landscape" r:id="rId1"/>
  <rowBreaks count="1" manualBreakCount="1">
    <brk id="64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2"/>
  <sheetViews>
    <sheetView showGridLines="0" topLeftCell="A32" zoomScaleNormal="100" zoomScaleSheetLayoutView="90" workbookViewId="0">
      <selection activeCell="D26" sqref="D26"/>
    </sheetView>
  </sheetViews>
  <sheetFormatPr defaultRowHeight="14.5"/>
  <cols>
    <col min="1" max="1" width="17.1796875" customWidth="1"/>
    <col min="2" max="2" width="73.26953125" customWidth="1"/>
    <col min="3" max="3" width="17.81640625" customWidth="1"/>
    <col min="4" max="15" width="16.81640625" customWidth="1"/>
    <col min="16" max="16" width="10.7265625" customWidth="1"/>
  </cols>
  <sheetData>
    <row r="1" spans="1:16" ht="14.5" customHeight="1">
      <c r="A1" s="202"/>
      <c r="B1" s="202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14.5" customHeight="1">
      <c r="A2" s="202"/>
      <c r="B2" s="202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5.5">
      <c r="A3" s="202"/>
      <c r="B3" s="202"/>
      <c r="C3" s="125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ht="11.25" customHeight="1">
      <c r="A4" s="202"/>
      <c r="B4" s="202"/>
      <c r="C4" s="125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15" customHeight="1" thickBot="1">
      <c r="A5" s="202"/>
      <c r="B5" s="202"/>
      <c r="C5" s="125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16" ht="22.5" customHeight="1" thickTop="1">
      <c r="A6" s="203" t="s">
        <v>719</v>
      </c>
      <c r="B6" s="204"/>
      <c r="C6" s="204" t="s">
        <v>397</v>
      </c>
      <c r="D6" s="204" t="s">
        <v>398</v>
      </c>
      <c r="E6" s="204"/>
      <c r="F6" s="204"/>
      <c r="G6" s="204"/>
      <c r="H6" s="204"/>
      <c r="I6" s="207"/>
      <c r="J6" s="208" t="s">
        <v>3</v>
      </c>
      <c r="K6" s="204"/>
      <c r="L6" s="204"/>
      <c r="M6" s="204"/>
      <c r="N6" s="204"/>
      <c r="O6" s="204"/>
      <c r="P6" s="209" t="s">
        <v>4</v>
      </c>
    </row>
    <row r="7" spans="1:16" ht="17.149999999999999" customHeight="1">
      <c r="A7" s="205"/>
      <c r="B7" s="194"/>
      <c r="C7" s="194"/>
      <c r="D7" s="194" t="s">
        <v>720</v>
      </c>
      <c r="E7" s="194" t="s">
        <v>721</v>
      </c>
      <c r="F7" s="194" t="s">
        <v>722</v>
      </c>
      <c r="G7" s="194" t="s">
        <v>723</v>
      </c>
      <c r="H7" s="194" t="s">
        <v>724</v>
      </c>
      <c r="I7" s="198" t="s">
        <v>394</v>
      </c>
      <c r="J7" s="200" t="s">
        <v>720</v>
      </c>
      <c r="K7" s="194" t="s">
        <v>721</v>
      </c>
      <c r="L7" s="194" t="s">
        <v>722</v>
      </c>
      <c r="M7" s="194" t="s">
        <v>723</v>
      </c>
      <c r="N7" s="194" t="s">
        <v>724</v>
      </c>
      <c r="O7" s="194" t="s">
        <v>394</v>
      </c>
      <c r="P7" s="210"/>
    </row>
    <row r="8" spans="1:16" ht="23.25" customHeight="1" thickBot="1">
      <c r="A8" s="206"/>
      <c r="B8" s="195"/>
      <c r="C8" s="195"/>
      <c r="D8" s="195"/>
      <c r="E8" s="195"/>
      <c r="F8" s="195"/>
      <c r="G8" s="195"/>
      <c r="H8" s="195"/>
      <c r="I8" s="199"/>
      <c r="J8" s="201"/>
      <c r="K8" s="195"/>
      <c r="L8" s="195"/>
      <c r="M8" s="195"/>
      <c r="N8" s="195"/>
      <c r="O8" s="195"/>
      <c r="P8" s="211"/>
    </row>
    <row r="9" spans="1:16" ht="15" thickTop="1">
      <c r="A9" s="178" t="s">
        <v>725</v>
      </c>
      <c r="B9" s="179" t="s">
        <v>726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1"/>
    </row>
    <row r="10" spans="1:16">
      <c r="A10" s="182" t="s">
        <v>727</v>
      </c>
      <c r="B10" s="149" t="s">
        <v>728</v>
      </c>
      <c r="C10" s="86">
        <v>578975804</v>
      </c>
      <c r="D10" s="86">
        <v>350802072</v>
      </c>
      <c r="E10" s="86">
        <v>0</v>
      </c>
      <c r="F10" s="86">
        <v>0</v>
      </c>
      <c r="G10" s="86">
        <v>70892381</v>
      </c>
      <c r="H10" s="86">
        <v>100000000</v>
      </c>
      <c r="I10" s="86">
        <v>521694453</v>
      </c>
      <c r="J10" s="86">
        <v>46691374</v>
      </c>
      <c r="K10" s="86">
        <v>0</v>
      </c>
      <c r="L10" s="86">
        <v>0</v>
      </c>
      <c r="M10" s="86">
        <v>3638735</v>
      </c>
      <c r="N10" s="86">
        <v>0</v>
      </c>
      <c r="O10" s="86">
        <v>50330109</v>
      </c>
      <c r="P10" s="96">
        <v>9.6474303513439885E-2</v>
      </c>
    </row>
    <row r="11" spans="1:16">
      <c r="A11" s="154"/>
      <c r="B11" s="183" t="s">
        <v>729</v>
      </c>
      <c r="C11" s="86">
        <v>2122914457</v>
      </c>
      <c r="D11" s="86">
        <v>458051354</v>
      </c>
      <c r="E11" s="86">
        <v>0</v>
      </c>
      <c r="F11" s="86">
        <v>0</v>
      </c>
      <c r="G11" s="86">
        <v>363339561</v>
      </c>
      <c r="H11" s="86">
        <v>1535937883</v>
      </c>
      <c r="I11" s="86">
        <v>2357328798</v>
      </c>
      <c r="J11" s="86">
        <v>49092112</v>
      </c>
      <c r="K11" s="86">
        <v>0</v>
      </c>
      <c r="L11" s="86">
        <v>0</v>
      </c>
      <c r="M11" s="86">
        <v>293700</v>
      </c>
      <c r="N11" s="86">
        <v>4458226</v>
      </c>
      <c r="O11" s="86">
        <v>53844038</v>
      </c>
      <c r="P11" s="96">
        <v>2.2841123412941904E-2</v>
      </c>
    </row>
    <row r="12" spans="1:16">
      <c r="A12" s="165"/>
      <c r="B12" s="184" t="s">
        <v>730</v>
      </c>
      <c r="C12" s="86">
        <v>778545650</v>
      </c>
      <c r="D12" s="86">
        <v>765961375</v>
      </c>
      <c r="E12" s="86">
        <v>0</v>
      </c>
      <c r="F12" s="86">
        <v>0</v>
      </c>
      <c r="G12" s="86">
        <v>160374726</v>
      </c>
      <c r="H12" s="86"/>
      <c r="I12" s="86">
        <v>926336101</v>
      </c>
      <c r="J12" s="86">
        <v>47526394</v>
      </c>
      <c r="K12" s="86">
        <v>0</v>
      </c>
      <c r="L12" s="86">
        <v>0</v>
      </c>
      <c r="M12" s="86">
        <v>29820471</v>
      </c>
      <c r="N12" s="86"/>
      <c r="O12" s="86">
        <v>77346865</v>
      </c>
      <c r="P12" s="96">
        <v>8.3497625663625091E-2</v>
      </c>
    </row>
    <row r="13" spans="1:16" s="169" customFormat="1">
      <c r="A13" s="185" t="s">
        <v>731</v>
      </c>
      <c r="B13" s="185"/>
      <c r="C13" s="92">
        <v>3480435911</v>
      </c>
      <c r="D13" s="92">
        <v>1574814801</v>
      </c>
      <c r="E13" s="92">
        <v>0</v>
      </c>
      <c r="F13" s="92">
        <v>0</v>
      </c>
      <c r="G13" s="92">
        <v>594606668</v>
      </c>
      <c r="H13" s="92">
        <v>1635937883</v>
      </c>
      <c r="I13" s="93">
        <v>3805359352</v>
      </c>
      <c r="J13" s="92">
        <v>143309880</v>
      </c>
      <c r="K13" s="92">
        <v>0</v>
      </c>
      <c r="L13" s="92">
        <v>0</v>
      </c>
      <c r="M13" s="92">
        <v>33752906</v>
      </c>
      <c r="N13" s="92">
        <v>4458226</v>
      </c>
      <c r="O13" s="93">
        <v>181521012</v>
      </c>
      <c r="P13" s="186">
        <v>4.770141140667758E-2</v>
      </c>
    </row>
    <row r="14" spans="1:16">
      <c r="A14" s="164" t="s">
        <v>732</v>
      </c>
      <c r="B14" s="134" t="s">
        <v>733</v>
      </c>
      <c r="C14" s="86">
        <v>78430547</v>
      </c>
      <c r="D14" s="86">
        <v>78430547</v>
      </c>
      <c r="E14" s="86">
        <v>0</v>
      </c>
      <c r="F14" s="86">
        <v>0</v>
      </c>
      <c r="G14" s="86">
        <v>0</v>
      </c>
      <c r="H14" s="86">
        <v>126000000</v>
      </c>
      <c r="I14" s="187">
        <v>204430547</v>
      </c>
      <c r="J14" s="86">
        <v>6352135</v>
      </c>
      <c r="K14" s="86"/>
      <c r="L14" s="86"/>
      <c r="M14" s="86"/>
      <c r="N14" s="86">
        <v>126000000</v>
      </c>
      <c r="O14" s="187">
        <v>132352135</v>
      </c>
      <c r="P14" s="96">
        <v>0.64741858270329822</v>
      </c>
    </row>
    <row r="15" spans="1:16">
      <c r="A15" s="154"/>
      <c r="B15" s="134" t="s">
        <v>734</v>
      </c>
      <c r="C15" s="86">
        <v>141560154</v>
      </c>
      <c r="D15" s="86">
        <v>141560154</v>
      </c>
      <c r="E15" s="86">
        <v>0</v>
      </c>
      <c r="F15" s="86">
        <v>0</v>
      </c>
      <c r="G15" s="86">
        <v>0</v>
      </c>
      <c r="H15" s="86">
        <v>0</v>
      </c>
      <c r="I15" s="187">
        <v>141560154</v>
      </c>
      <c r="J15" s="86">
        <v>12873391</v>
      </c>
      <c r="K15" s="86"/>
      <c r="L15" s="86"/>
      <c r="M15" s="86"/>
      <c r="N15" s="86"/>
      <c r="O15" s="187">
        <v>12873391</v>
      </c>
      <c r="P15" s="96">
        <v>9.0939368432730025E-2</v>
      </c>
    </row>
    <row r="16" spans="1:16">
      <c r="A16" s="154"/>
      <c r="B16" s="134" t="s">
        <v>735</v>
      </c>
      <c r="C16" s="86">
        <v>513994724</v>
      </c>
      <c r="D16" s="86">
        <v>519994724</v>
      </c>
      <c r="E16" s="129">
        <v>2000000</v>
      </c>
      <c r="F16" s="86">
        <v>0</v>
      </c>
      <c r="G16" s="86">
        <v>37000000</v>
      </c>
      <c r="H16" s="86">
        <v>1445586716.83374</v>
      </c>
      <c r="I16" s="187">
        <v>2004581440.83374</v>
      </c>
      <c r="J16" s="86">
        <v>135335579</v>
      </c>
      <c r="K16" s="86">
        <v>0</v>
      </c>
      <c r="L16" s="86"/>
      <c r="M16" s="86">
        <v>0</v>
      </c>
      <c r="N16" s="86">
        <v>158818502</v>
      </c>
      <c r="O16" s="187">
        <v>294154081</v>
      </c>
      <c r="P16" s="96">
        <v>0.14674089812866684</v>
      </c>
    </row>
    <row r="17" spans="1:16">
      <c r="A17" s="154"/>
      <c r="B17" s="134" t="s">
        <v>736</v>
      </c>
      <c r="C17" s="86">
        <v>445766722</v>
      </c>
      <c r="D17" s="86">
        <v>445766722</v>
      </c>
      <c r="E17" s="129">
        <v>0</v>
      </c>
      <c r="F17" s="86">
        <v>0</v>
      </c>
      <c r="G17" s="86">
        <v>10002027</v>
      </c>
      <c r="H17" s="86">
        <v>17838833.97679</v>
      </c>
      <c r="I17" s="187">
        <v>473607582.97679001</v>
      </c>
      <c r="J17" s="86">
        <v>116346422</v>
      </c>
      <c r="K17" s="86"/>
      <c r="L17" s="86"/>
      <c r="M17" s="86">
        <v>4631189</v>
      </c>
      <c r="N17" s="86">
        <v>3568204</v>
      </c>
      <c r="O17" s="187">
        <v>124545815</v>
      </c>
      <c r="P17" s="96">
        <v>0.26297259477389656</v>
      </c>
    </row>
    <row r="18" spans="1:16">
      <c r="A18" s="154"/>
      <c r="B18" s="134" t="s">
        <v>737</v>
      </c>
      <c r="C18" s="86">
        <v>1977567508.6622906</v>
      </c>
      <c r="D18" s="86">
        <v>1592131094</v>
      </c>
      <c r="E18" s="129">
        <v>0</v>
      </c>
      <c r="F18" s="86">
        <v>0</v>
      </c>
      <c r="G18" s="86">
        <v>4181278</v>
      </c>
      <c r="H18" s="86">
        <v>318316302.68550003</v>
      </c>
      <c r="I18" s="187">
        <v>1914628674.6855001</v>
      </c>
      <c r="J18" s="86">
        <v>315274007</v>
      </c>
      <c r="K18" s="86"/>
      <c r="L18" s="86"/>
      <c r="M18" s="86">
        <v>994509</v>
      </c>
      <c r="N18" s="86">
        <v>21836005</v>
      </c>
      <c r="O18" s="187">
        <v>338104521</v>
      </c>
      <c r="P18" s="96">
        <v>0.17659012709372357</v>
      </c>
    </row>
    <row r="19" spans="1:16">
      <c r="A19" s="154"/>
      <c r="B19" s="134" t="s">
        <v>738</v>
      </c>
      <c r="C19" s="86">
        <v>0</v>
      </c>
      <c r="D19" s="86">
        <v>0</v>
      </c>
      <c r="E19" s="129">
        <v>0</v>
      </c>
      <c r="F19" s="86">
        <v>0</v>
      </c>
      <c r="G19" s="86">
        <v>0</v>
      </c>
      <c r="H19" s="86">
        <v>0</v>
      </c>
      <c r="I19" s="187">
        <v>0</v>
      </c>
      <c r="J19" s="86">
        <v>0</v>
      </c>
      <c r="K19" s="86">
        <v>0</v>
      </c>
      <c r="L19" s="86">
        <v>0</v>
      </c>
      <c r="M19" s="86">
        <v>0</v>
      </c>
      <c r="N19" s="86"/>
      <c r="O19" s="187">
        <v>0</v>
      </c>
      <c r="P19" s="96">
        <v>0</v>
      </c>
    </row>
    <row r="20" spans="1:16">
      <c r="A20" s="154"/>
      <c r="B20" s="134" t="s">
        <v>739</v>
      </c>
      <c r="C20" s="86">
        <v>1554900190.05</v>
      </c>
      <c r="D20" s="86">
        <v>1187578700</v>
      </c>
      <c r="E20" s="129">
        <v>0</v>
      </c>
      <c r="F20" s="86">
        <v>0</v>
      </c>
      <c r="G20" s="86">
        <v>261686108</v>
      </c>
      <c r="H20" s="86">
        <v>105635382.05000001</v>
      </c>
      <c r="I20" s="187">
        <v>1554900190.05</v>
      </c>
      <c r="J20" s="86">
        <v>257171573</v>
      </c>
      <c r="K20" s="86"/>
      <c r="L20" s="86"/>
      <c r="M20" s="86">
        <v>15512973</v>
      </c>
      <c r="N20" s="86">
        <v>3509000</v>
      </c>
      <c r="O20" s="187">
        <v>276193546</v>
      </c>
      <c r="P20" s="96">
        <v>0.17762782959793619</v>
      </c>
    </row>
    <row r="21" spans="1:16">
      <c r="A21" s="154"/>
      <c r="B21" s="134" t="s">
        <v>740</v>
      </c>
      <c r="C21" s="86">
        <v>364173045</v>
      </c>
      <c r="D21" s="86">
        <v>353767787</v>
      </c>
      <c r="E21" s="129">
        <v>0</v>
      </c>
      <c r="F21" s="86">
        <v>0</v>
      </c>
      <c r="G21" s="86">
        <v>66121897</v>
      </c>
      <c r="H21" s="86">
        <v>10108649</v>
      </c>
      <c r="I21" s="187">
        <v>429998333</v>
      </c>
      <c r="J21" s="86">
        <v>107673560</v>
      </c>
      <c r="K21" s="86"/>
      <c r="L21" s="86"/>
      <c r="M21" s="86">
        <v>6007879</v>
      </c>
      <c r="N21" s="86">
        <v>0</v>
      </c>
      <c r="O21" s="187">
        <v>113681439</v>
      </c>
      <c r="P21" s="96">
        <v>0.26437646445480523</v>
      </c>
    </row>
    <row r="22" spans="1:16">
      <c r="A22" s="154"/>
      <c r="B22" s="134" t="s">
        <v>741</v>
      </c>
      <c r="C22" s="86">
        <v>107490204</v>
      </c>
      <c r="D22" s="86">
        <v>110078204</v>
      </c>
      <c r="E22" s="129">
        <v>0</v>
      </c>
      <c r="F22" s="86">
        <v>0</v>
      </c>
      <c r="G22" s="86">
        <v>5027441</v>
      </c>
      <c r="H22" s="86"/>
      <c r="I22" s="187">
        <v>115105645</v>
      </c>
      <c r="J22" s="86">
        <v>19771462</v>
      </c>
      <c r="K22" s="86"/>
      <c r="L22" s="86"/>
      <c r="M22" s="86">
        <v>46875</v>
      </c>
      <c r="N22" s="86"/>
      <c r="O22" s="187">
        <v>19818337</v>
      </c>
      <c r="P22" s="96">
        <v>0.17217519609920087</v>
      </c>
    </row>
    <row r="23" spans="1:16">
      <c r="A23" s="154"/>
      <c r="B23" s="134" t="s">
        <v>742</v>
      </c>
      <c r="C23" s="86">
        <v>3417781488.5563998</v>
      </c>
      <c r="D23" s="86">
        <v>1153958544</v>
      </c>
      <c r="E23" s="129">
        <v>158419044</v>
      </c>
      <c r="F23" s="86">
        <v>0</v>
      </c>
      <c r="G23" s="86">
        <v>576549528.505</v>
      </c>
      <c r="H23" s="86">
        <v>2536807502.0514002</v>
      </c>
      <c r="I23" s="187">
        <v>4425734618.5564003</v>
      </c>
      <c r="J23" s="86">
        <v>82309856</v>
      </c>
      <c r="K23" s="86">
        <v>38337699</v>
      </c>
      <c r="L23" s="86"/>
      <c r="M23" s="86">
        <v>16621528</v>
      </c>
      <c r="N23" s="86">
        <v>708077120</v>
      </c>
      <c r="O23" s="187">
        <v>845346203</v>
      </c>
      <c r="P23" s="96">
        <v>0.19100697982558601</v>
      </c>
    </row>
    <row r="24" spans="1:16">
      <c r="A24" s="154"/>
      <c r="B24" s="134" t="s">
        <v>743</v>
      </c>
      <c r="C24" s="86">
        <v>498806722</v>
      </c>
      <c r="D24" s="86">
        <v>409785689</v>
      </c>
      <c r="E24" s="129">
        <v>0</v>
      </c>
      <c r="F24" s="86">
        <v>27500000</v>
      </c>
      <c r="G24" s="86">
        <v>99375176</v>
      </c>
      <c r="H24" s="86"/>
      <c r="I24" s="187">
        <v>536660865</v>
      </c>
      <c r="J24" s="86">
        <v>69808553</v>
      </c>
      <c r="K24" s="86"/>
      <c r="L24" s="86">
        <v>0</v>
      </c>
      <c r="M24" s="86">
        <v>6327708</v>
      </c>
      <c r="N24" s="86"/>
      <c r="O24" s="187">
        <v>76136261</v>
      </c>
      <c r="P24" s="96">
        <v>0.14187034301448456</v>
      </c>
    </row>
    <row r="25" spans="1:16">
      <c r="A25" s="154"/>
      <c r="B25" s="134" t="s">
        <v>744</v>
      </c>
      <c r="C25" s="86">
        <v>1829578399.4770105</v>
      </c>
      <c r="D25" s="86">
        <v>558275305</v>
      </c>
      <c r="E25" s="129">
        <v>0</v>
      </c>
      <c r="F25" s="86">
        <v>0</v>
      </c>
      <c r="G25" s="86">
        <v>1187330800.2890198</v>
      </c>
      <c r="H25" s="86">
        <v>1032648665.71271</v>
      </c>
      <c r="I25" s="187">
        <v>2778254771.00173</v>
      </c>
      <c r="J25" s="86">
        <v>127923132</v>
      </c>
      <c r="K25" s="86"/>
      <c r="L25" s="86"/>
      <c r="M25" s="86">
        <v>37351867</v>
      </c>
      <c r="N25" s="86">
        <v>41302978</v>
      </c>
      <c r="O25" s="187">
        <v>206577977</v>
      </c>
      <c r="P25" s="96">
        <v>7.4355303608644951E-2</v>
      </c>
    </row>
    <row r="26" spans="1:16">
      <c r="A26" s="154"/>
      <c r="B26" s="134" t="s">
        <v>745</v>
      </c>
      <c r="C26" s="86">
        <v>290706686</v>
      </c>
      <c r="D26" s="86">
        <v>290706686</v>
      </c>
      <c r="E26" s="129">
        <v>0</v>
      </c>
      <c r="F26" s="86">
        <v>0</v>
      </c>
      <c r="G26" s="86">
        <v>18649073</v>
      </c>
      <c r="H26" s="86">
        <v>256961453.23403996</v>
      </c>
      <c r="I26" s="187">
        <v>566317212.23404002</v>
      </c>
      <c r="J26" s="86">
        <v>60549143</v>
      </c>
      <c r="K26" s="86"/>
      <c r="L26" s="86"/>
      <c r="M26" s="86">
        <v>4792731</v>
      </c>
      <c r="N26" s="86">
        <v>84953144</v>
      </c>
      <c r="O26" s="187">
        <v>150295018</v>
      </c>
      <c r="P26" s="96">
        <v>0.26539016429874657</v>
      </c>
    </row>
    <row r="27" spans="1:16">
      <c r="A27" s="154"/>
      <c r="B27" s="134" t="s">
        <v>746</v>
      </c>
      <c r="C27" s="86">
        <v>1326752395.0150001</v>
      </c>
      <c r="D27" s="86">
        <v>746447501</v>
      </c>
      <c r="E27" s="129">
        <v>0</v>
      </c>
      <c r="F27" s="86">
        <v>58356720</v>
      </c>
      <c r="G27" s="86">
        <v>41221101</v>
      </c>
      <c r="H27" s="86">
        <v>1294583263.0150001</v>
      </c>
      <c r="I27" s="187">
        <v>2140608585.0150001</v>
      </c>
      <c r="J27" s="86">
        <v>91082222</v>
      </c>
      <c r="K27" s="86"/>
      <c r="L27" s="86">
        <v>5800491</v>
      </c>
      <c r="M27" s="86">
        <v>1812129</v>
      </c>
      <c r="N27" s="86">
        <v>429975057</v>
      </c>
      <c r="O27" s="187">
        <v>528669899</v>
      </c>
      <c r="P27" s="96">
        <v>0.24697177368196691</v>
      </c>
    </row>
    <row r="28" spans="1:16" s="169" customFormat="1">
      <c r="A28" s="97" t="s">
        <v>747</v>
      </c>
      <c r="B28" s="188"/>
      <c r="C28" s="92">
        <v>12547508785.7607</v>
      </c>
      <c r="D28" s="92">
        <v>7588481657</v>
      </c>
      <c r="E28" s="92">
        <v>160419044</v>
      </c>
      <c r="F28" s="92">
        <v>85856720</v>
      </c>
      <c r="G28" s="92">
        <v>2307144429.7940197</v>
      </c>
      <c r="H28" s="92">
        <v>7144486768.5591812</v>
      </c>
      <c r="I28" s="93">
        <v>17286388619.353203</v>
      </c>
      <c r="J28" s="92">
        <v>1402471035</v>
      </c>
      <c r="K28" s="92">
        <v>38337699</v>
      </c>
      <c r="L28" s="92">
        <v>5800491</v>
      </c>
      <c r="M28" s="92">
        <v>94099388</v>
      </c>
      <c r="N28" s="92">
        <v>1578040010</v>
      </c>
      <c r="O28" s="93">
        <v>3118748623</v>
      </c>
      <c r="P28" s="186">
        <v>0.18041643582560468</v>
      </c>
    </row>
    <row r="29" spans="1:16">
      <c r="A29" s="164" t="s">
        <v>748</v>
      </c>
      <c r="B29" s="134" t="s">
        <v>749</v>
      </c>
      <c r="C29" s="86">
        <v>13208986196.192877</v>
      </c>
      <c r="D29" s="86">
        <v>12056964408</v>
      </c>
      <c r="E29" s="86">
        <v>0</v>
      </c>
      <c r="F29" s="86">
        <v>0</v>
      </c>
      <c r="G29" s="86">
        <v>1082451306</v>
      </c>
      <c r="H29" s="86">
        <v>715803357.05288005</v>
      </c>
      <c r="I29" s="187">
        <v>13855219071.052879</v>
      </c>
      <c r="J29" s="86">
        <v>2772094583</v>
      </c>
      <c r="K29" s="86"/>
      <c r="L29" s="86"/>
      <c r="M29" s="86">
        <v>116733251</v>
      </c>
      <c r="N29" s="86">
        <v>213958717</v>
      </c>
      <c r="O29" s="187">
        <v>3102786551</v>
      </c>
      <c r="P29" s="96">
        <v>0.22394352157754907</v>
      </c>
    </row>
    <row r="30" spans="1:16" ht="14.25" customHeight="1">
      <c r="A30" s="154"/>
      <c r="B30" s="134" t="s">
        <v>750</v>
      </c>
      <c r="C30" s="86">
        <v>9878847139.083519</v>
      </c>
      <c r="D30" s="86">
        <v>9310003386</v>
      </c>
      <c r="E30" s="86">
        <v>0</v>
      </c>
      <c r="F30" s="86">
        <v>0</v>
      </c>
      <c r="G30" s="86">
        <v>626333441.0200001</v>
      </c>
      <c r="H30" s="86">
        <v>89418581.891749993</v>
      </c>
      <c r="I30" s="187">
        <v>10025755408.911751</v>
      </c>
      <c r="J30" s="86">
        <v>1311437931</v>
      </c>
      <c r="K30" s="86"/>
      <c r="L30" s="86"/>
      <c r="M30" s="86">
        <v>23769419</v>
      </c>
      <c r="N30" s="86">
        <v>32143396</v>
      </c>
      <c r="O30" s="187">
        <v>1367350746</v>
      </c>
      <c r="P30" s="96">
        <v>0.13638381251397591</v>
      </c>
    </row>
    <row r="31" spans="1:16">
      <c r="A31" s="174"/>
      <c r="B31" s="132" t="s">
        <v>751</v>
      </c>
      <c r="C31" s="86">
        <v>19314976849</v>
      </c>
      <c r="D31" s="86">
        <v>18885496751</v>
      </c>
      <c r="E31" s="86">
        <v>391591413</v>
      </c>
      <c r="F31" s="86">
        <v>0</v>
      </c>
      <c r="G31" s="86">
        <v>34480931</v>
      </c>
      <c r="H31" s="86">
        <v>0</v>
      </c>
      <c r="I31" s="187">
        <v>19311569095</v>
      </c>
      <c r="J31" s="86">
        <v>2795384489</v>
      </c>
      <c r="K31" s="86">
        <v>94874772</v>
      </c>
      <c r="L31" s="86"/>
      <c r="M31" s="86">
        <v>4658112</v>
      </c>
      <c r="N31" s="86"/>
      <c r="O31" s="187">
        <v>2894917373</v>
      </c>
      <c r="P31" s="96">
        <v>0.14990585999298883</v>
      </c>
    </row>
    <row r="32" spans="1:16">
      <c r="A32" s="154"/>
      <c r="B32" s="134" t="s">
        <v>752</v>
      </c>
      <c r="C32" s="86">
        <v>6806182798.1599979</v>
      </c>
      <c r="D32" s="86">
        <v>6580987696</v>
      </c>
      <c r="E32" s="86">
        <v>0</v>
      </c>
      <c r="F32" s="86">
        <v>0</v>
      </c>
      <c r="G32" s="86">
        <v>12411857</v>
      </c>
      <c r="H32" s="86">
        <v>882887445.15999997</v>
      </c>
      <c r="I32" s="187">
        <v>7476286998.1599998</v>
      </c>
      <c r="J32" s="86">
        <v>1631684874</v>
      </c>
      <c r="K32" s="86"/>
      <c r="L32" s="86"/>
      <c r="M32" s="86">
        <v>1424400</v>
      </c>
      <c r="N32" s="86">
        <v>377255897</v>
      </c>
      <c r="O32" s="187">
        <v>2010365171</v>
      </c>
      <c r="P32" s="96">
        <v>0.26889887607241053</v>
      </c>
    </row>
    <row r="33" spans="1:16">
      <c r="A33" s="154"/>
      <c r="B33" s="134" t="s">
        <v>753</v>
      </c>
      <c r="C33" s="86">
        <v>183821472</v>
      </c>
      <c r="D33" s="86">
        <v>141770055</v>
      </c>
      <c r="E33" s="86">
        <v>0</v>
      </c>
      <c r="F33" s="86">
        <v>0</v>
      </c>
      <c r="G33" s="86">
        <v>75919534</v>
      </c>
      <c r="H33" s="86">
        <v>0</v>
      </c>
      <c r="I33" s="187">
        <v>217689589</v>
      </c>
      <c r="J33" s="86">
        <v>6105473</v>
      </c>
      <c r="K33" s="86"/>
      <c r="L33" s="86"/>
      <c r="M33" s="86">
        <v>872379</v>
      </c>
      <c r="N33" s="86"/>
      <c r="O33" s="187">
        <v>6977852</v>
      </c>
      <c r="P33" s="96">
        <v>3.2054137416741596E-2</v>
      </c>
    </row>
    <row r="34" spans="1:16">
      <c r="A34" s="154"/>
      <c r="B34" s="134" t="s">
        <v>754</v>
      </c>
      <c r="C34" s="86">
        <v>13455218310</v>
      </c>
      <c r="D34" s="86">
        <v>13473339564</v>
      </c>
      <c r="E34" s="86">
        <v>38000000</v>
      </c>
      <c r="F34" s="86">
        <v>0</v>
      </c>
      <c r="G34" s="86">
        <v>160968775</v>
      </c>
      <c r="H34" s="86">
        <v>100000000</v>
      </c>
      <c r="I34" s="187">
        <v>13772308339</v>
      </c>
      <c r="J34" s="86">
        <v>3178280531</v>
      </c>
      <c r="K34" s="86">
        <v>0</v>
      </c>
      <c r="L34" s="86"/>
      <c r="M34" s="86">
        <v>13520281</v>
      </c>
      <c r="N34" s="86">
        <v>100000000</v>
      </c>
      <c r="O34" s="187">
        <v>3291800812</v>
      </c>
      <c r="P34" s="96">
        <v>0.23901591011278622</v>
      </c>
    </row>
    <row r="35" spans="1:16" s="169" customFormat="1">
      <c r="A35" s="97" t="s">
        <v>755</v>
      </c>
      <c r="B35" s="188"/>
      <c r="C35" s="93">
        <v>62848032764.436394</v>
      </c>
      <c r="D35" s="93">
        <v>60448561860</v>
      </c>
      <c r="E35" s="93">
        <v>429591413</v>
      </c>
      <c r="F35" s="93">
        <v>0</v>
      </c>
      <c r="G35" s="93">
        <v>1992565844.02</v>
      </c>
      <c r="H35" s="93">
        <v>1788109384.10463</v>
      </c>
      <c r="I35" s="93">
        <v>64658828501.124634</v>
      </c>
      <c r="J35" s="93">
        <v>11694987881</v>
      </c>
      <c r="K35" s="92">
        <v>94874772</v>
      </c>
      <c r="L35" s="92">
        <v>0</v>
      </c>
      <c r="M35" s="92">
        <v>160977842</v>
      </c>
      <c r="N35" s="92">
        <v>723358010</v>
      </c>
      <c r="O35" s="92">
        <v>12674198505</v>
      </c>
      <c r="P35" s="186">
        <v>0.19601651930299901</v>
      </c>
    </row>
    <row r="36" spans="1:16">
      <c r="A36" s="173" t="s">
        <v>756</v>
      </c>
      <c r="B36" s="132" t="s">
        <v>757</v>
      </c>
      <c r="C36" s="86">
        <v>88622763</v>
      </c>
      <c r="D36" s="86">
        <v>82829259</v>
      </c>
      <c r="E36" s="86"/>
      <c r="F36" s="86"/>
      <c r="G36" s="86">
        <v>5793504</v>
      </c>
      <c r="H36" s="86"/>
      <c r="I36" s="86">
        <v>88622763</v>
      </c>
      <c r="J36" s="86">
        <v>11440912</v>
      </c>
      <c r="K36" s="86"/>
      <c r="L36" s="86"/>
      <c r="M36" s="86">
        <v>0</v>
      </c>
      <c r="N36" s="86"/>
      <c r="O36" s="187">
        <v>11440912</v>
      </c>
      <c r="P36" s="189">
        <v>0.12909676490226332</v>
      </c>
    </row>
    <row r="37" spans="1:16">
      <c r="A37" s="154"/>
      <c r="B37" s="134" t="s">
        <v>758</v>
      </c>
      <c r="C37" s="86">
        <v>2077571761</v>
      </c>
      <c r="D37" s="86">
        <v>2060981636</v>
      </c>
      <c r="E37" s="86"/>
      <c r="F37" s="86"/>
      <c r="G37" s="86">
        <v>22354131</v>
      </c>
      <c r="H37" s="86"/>
      <c r="I37" s="86">
        <v>2083335767</v>
      </c>
      <c r="J37" s="86">
        <v>39195419</v>
      </c>
      <c r="K37" s="86"/>
      <c r="L37" s="86"/>
      <c r="M37" s="86">
        <v>657000</v>
      </c>
      <c r="N37" s="86"/>
      <c r="O37" s="187">
        <v>39852419</v>
      </c>
      <c r="P37" s="96">
        <v>1.9129138774105249E-2</v>
      </c>
    </row>
    <row r="38" spans="1:16">
      <c r="A38" s="154"/>
      <c r="B38" s="134" t="s">
        <v>759</v>
      </c>
      <c r="C38" s="86">
        <v>3152762740</v>
      </c>
      <c r="D38" s="86">
        <v>3027453884</v>
      </c>
      <c r="E38" s="86">
        <v>0</v>
      </c>
      <c r="F38" s="86"/>
      <c r="G38" s="86">
        <v>15509568</v>
      </c>
      <c r="H38" s="86"/>
      <c r="I38" s="86">
        <v>3042963452</v>
      </c>
      <c r="J38" s="86">
        <v>592493555</v>
      </c>
      <c r="K38" s="86">
        <v>0</v>
      </c>
      <c r="L38" s="86"/>
      <c r="M38" s="86">
        <v>7750510</v>
      </c>
      <c r="N38" s="86"/>
      <c r="O38" s="187">
        <v>600244065</v>
      </c>
      <c r="P38" s="96">
        <v>0.19725641614442893</v>
      </c>
    </row>
    <row r="39" spans="1:16">
      <c r="A39" s="154"/>
      <c r="B39" s="134" t="s">
        <v>760</v>
      </c>
      <c r="C39" s="86">
        <v>3061239757</v>
      </c>
      <c r="D39" s="86">
        <v>2578212976</v>
      </c>
      <c r="E39" s="86">
        <v>493016335</v>
      </c>
      <c r="F39" s="86"/>
      <c r="G39" s="86">
        <v>29411768</v>
      </c>
      <c r="H39" s="86"/>
      <c r="I39" s="86">
        <v>3100641079</v>
      </c>
      <c r="J39" s="86">
        <v>496164951</v>
      </c>
      <c r="K39" s="86">
        <v>29996051</v>
      </c>
      <c r="L39" s="86"/>
      <c r="M39" s="86">
        <v>2348928</v>
      </c>
      <c r="N39" s="86"/>
      <c r="O39" s="187">
        <v>528509930</v>
      </c>
      <c r="P39" s="96">
        <v>0.17045182481116189</v>
      </c>
    </row>
    <row r="40" spans="1:16">
      <c r="A40" s="154"/>
      <c r="B40" s="134" t="s">
        <v>761</v>
      </c>
      <c r="C40" s="86">
        <v>976042125</v>
      </c>
      <c r="D40" s="86">
        <v>976042125</v>
      </c>
      <c r="E40" s="86"/>
      <c r="F40" s="86"/>
      <c r="G40" s="86">
        <v>9438489</v>
      </c>
      <c r="H40" s="86">
        <v>71714002</v>
      </c>
      <c r="I40" s="86">
        <v>1057194616</v>
      </c>
      <c r="J40" s="86">
        <v>118712725</v>
      </c>
      <c r="K40" s="86"/>
      <c r="L40" s="86"/>
      <c r="M40" s="86">
        <v>341655</v>
      </c>
      <c r="N40" s="86">
        <v>2688845</v>
      </c>
      <c r="O40" s="187">
        <v>121743225</v>
      </c>
      <c r="P40" s="96">
        <v>0.11515687193019152</v>
      </c>
    </row>
    <row r="41" spans="1:16">
      <c r="A41" s="154"/>
      <c r="B41" s="132" t="s">
        <v>762</v>
      </c>
      <c r="C41" s="86">
        <v>7442871131</v>
      </c>
      <c r="D41" s="86">
        <v>7420973835</v>
      </c>
      <c r="E41" s="86">
        <v>118300000</v>
      </c>
      <c r="F41" s="86"/>
      <c r="G41" s="86">
        <v>15728668</v>
      </c>
      <c r="H41" s="86"/>
      <c r="I41" s="86">
        <v>7555002503</v>
      </c>
      <c r="J41" s="86">
        <v>1532738305</v>
      </c>
      <c r="K41" s="86">
        <v>0</v>
      </c>
      <c r="L41" s="86"/>
      <c r="M41" s="86">
        <v>4470213</v>
      </c>
      <c r="N41" s="86"/>
      <c r="O41" s="187">
        <v>1537208518</v>
      </c>
      <c r="P41" s="96">
        <v>0.20346896210684154</v>
      </c>
    </row>
    <row r="42" spans="1:16" s="169" customFormat="1">
      <c r="A42" s="97" t="s">
        <v>763</v>
      </c>
      <c r="B42" s="188"/>
      <c r="C42" s="93">
        <v>16799110277</v>
      </c>
      <c r="D42" s="93">
        <v>16146493715</v>
      </c>
      <c r="E42" s="93">
        <v>611316335</v>
      </c>
      <c r="F42" s="93">
        <v>0</v>
      </c>
      <c r="G42" s="93">
        <v>98236128</v>
      </c>
      <c r="H42" s="93">
        <v>71714002</v>
      </c>
      <c r="I42" s="93">
        <v>16927760180</v>
      </c>
      <c r="J42" s="92">
        <v>2790745867</v>
      </c>
      <c r="K42" s="92">
        <v>29996051</v>
      </c>
      <c r="L42" s="92">
        <v>0</v>
      </c>
      <c r="M42" s="92">
        <v>15568306</v>
      </c>
      <c r="N42" s="92">
        <v>2688845</v>
      </c>
      <c r="O42" s="92">
        <v>2838999069</v>
      </c>
      <c r="P42" s="186">
        <v>0.16771262345471155</v>
      </c>
    </row>
    <row r="43" spans="1:16">
      <c r="A43" s="196" t="s">
        <v>548</v>
      </c>
      <c r="B43" s="197"/>
      <c r="C43" s="190"/>
      <c r="D43" s="190"/>
      <c r="E43" s="190"/>
      <c r="F43" s="187"/>
      <c r="G43" s="190"/>
      <c r="H43" s="190"/>
      <c r="I43" s="190"/>
      <c r="J43" s="190"/>
      <c r="K43" s="190"/>
      <c r="L43" s="190"/>
      <c r="M43" s="190"/>
      <c r="N43" s="190"/>
      <c r="O43" s="190">
        <v>304103309</v>
      </c>
      <c r="P43" s="191"/>
    </row>
    <row r="44" spans="1:16">
      <c r="A44" s="146" t="s">
        <v>7</v>
      </c>
      <c r="B44" s="192"/>
      <c r="C44" s="23">
        <v>95675087738.197098</v>
      </c>
      <c r="D44" s="23">
        <v>85758352033</v>
      </c>
      <c r="E44" s="23">
        <v>1201326792</v>
      </c>
      <c r="F44" s="23">
        <v>85856720</v>
      </c>
      <c r="G44" s="23">
        <v>4992553069.8140202</v>
      </c>
      <c r="H44" s="23">
        <v>10640248037.663811</v>
      </c>
      <c r="I44" s="23">
        <v>102678336652.47784</v>
      </c>
      <c r="J44" s="23">
        <v>16031514663</v>
      </c>
      <c r="K44" s="23">
        <v>163208522</v>
      </c>
      <c r="L44" s="23">
        <v>5800491</v>
      </c>
      <c r="M44" s="23">
        <v>304398442</v>
      </c>
      <c r="N44" s="23">
        <v>2308545091</v>
      </c>
      <c r="O44" s="23">
        <v>19117570518</v>
      </c>
      <c r="P44" s="24">
        <v>0.18618893859475716</v>
      </c>
    </row>
    <row r="46" spans="1:16" hidden="1">
      <c r="C46" s="193">
        <v>97911339792.787903</v>
      </c>
      <c r="D46" s="193">
        <v>84959222078</v>
      </c>
      <c r="E46" s="193">
        <v>1444221569</v>
      </c>
      <c r="F46" s="193">
        <v>129920053</v>
      </c>
      <c r="G46" s="193">
        <v>6941574499.7486191</v>
      </c>
      <c r="H46" s="193">
        <v>13603969323.045141</v>
      </c>
      <c r="I46" s="193">
        <f>SUM(D46:H46)</f>
        <v>107078907522.79376</v>
      </c>
      <c r="J46" s="193">
        <v>47483804206</v>
      </c>
      <c r="K46" s="193">
        <v>461229695</v>
      </c>
      <c r="L46" s="193">
        <v>44996635</v>
      </c>
      <c r="M46" s="193">
        <v>1756841933.57616</v>
      </c>
      <c r="N46" s="193">
        <v>4567673909</v>
      </c>
      <c r="O46" s="193">
        <f>SUM(J46:N46)</f>
        <v>54314546378.576157</v>
      </c>
    </row>
    <row r="48" spans="1:16"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  <row r="51" spans="4:15"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</row>
    <row r="52" spans="4:15">
      <c r="J52" s="84"/>
      <c r="K52" s="84"/>
      <c r="L52" s="84"/>
      <c r="M52" s="84"/>
      <c r="N52" s="84"/>
    </row>
  </sheetData>
  <mergeCells count="19">
    <mergeCell ref="P6:P8"/>
    <mergeCell ref="D7:D8"/>
    <mergeCell ref="E7:E8"/>
    <mergeCell ref="F7:F8"/>
    <mergeCell ref="G7:G8"/>
    <mergeCell ref="A1:B5"/>
    <mergeCell ref="A6:B8"/>
    <mergeCell ref="C6:C8"/>
    <mergeCell ref="D6:I6"/>
    <mergeCell ref="J6:O6"/>
    <mergeCell ref="N7:N8"/>
    <mergeCell ref="O7:O8"/>
    <mergeCell ref="A43:B43"/>
    <mergeCell ref="H7:H8"/>
    <mergeCell ref="I7:I8"/>
    <mergeCell ref="J7:J8"/>
    <mergeCell ref="K7:K8"/>
    <mergeCell ref="L7:L8"/>
    <mergeCell ref="M7:M8"/>
  </mergeCells>
  <printOptions horizontalCentered="1"/>
  <pageMargins left="0" right="0" top="1.1417322834645669" bottom="0.15748031496062992" header="0.31496062992125984" footer="0.19685039370078741"/>
  <pageSetup paperSize="9" scale="65" fitToWidth="3" fitToHeight="0" orientation="landscape" r:id="rId1"/>
  <colBreaks count="1" manualBreakCount="1">
    <brk id="9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Edna da Conceicao Lopes Fernandes</dc:creator>
  <cp:lastModifiedBy>MF / DNOCP / Dir Serv  - Recilete Delgado Joia</cp:lastModifiedBy>
  <dcterms:created xsi:type="dcterms:W3CDTF">2026-05-13T17:46:00Z</dcterms:created>
  <dcterms:modified xsi:type="dcterms:W3CDTF">2026-05-14T11:11:02Z</dcterms:modified>
</cp:coreProperties>
</file>