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ilete.joia\Documents\SERVIÇO CONTABILIDADE PÚBLICA\SCP_DEZ 2019\NÚCLEO CONTAS\DADOS ABERTOS\NOVOS\"/>
    </mc:Choice>
  </mc:AlternateContent>
  <bookViews>
    <workbookView xWindow="0" yWindow="0" windowWidth="24000" windowHeight="9330"/>
  </bookViews>
  <sheets>
    <sheet name="Dívida Pública" sheetId="1" r:id="rId1"/>
  </sheets>
  <definedNames>
    <definedName name="_xlnm.Print_Area" localSheetId="0">'Dívida Pública'!$A$1:$W$12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W11" i="1" l="1"/>
  <c r="T11" i="1" l="1"/>
  <c r="U11" i="1"/>
  <c r="V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<sst xmlns="http://schemas.openxmlformats.org/spreadsheetml/2006/main" count="6" uniqueCount="6">
  <si>
    <t>Dívida Externa</t>
  </si>
  <si>
    <t>Dívida Interna</t>
  </si>
  <si>
    <t>Stock Total</t>
  </si>
  <si>
    <t>DÍVIDA PÚBLICA 
(em milhões CVE)</t>
  </si>
  <si>
    <t>Projeções</t>
  </si>
  <si>
    <t>Execução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</si>
</sst>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]* #,##0.000_-;\-[$€]* #,##0.000_-;_-[$€]* &quot;-&quot;??_-;_-@_-"/>
    <numFmt numFmtId="165" formatCode="_(* #,##0.00_);_(* \(#,##0.00\);_(* &quot;-&quot;??_);_(@_)"/>
    <numFmt numFmtId="166" formatCode="#,##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OU"/>
    </font>
    <font>
      <b/>
      <sz val="9"/>
      <color theme="0"/>
      <name val="SOURCE"/>
    </font>
    <font>
      <sz val="9"/>
      <color theme="1"/>
      <name val="SOURCE"/>
    </font>
    <font>
      <sz val="9"/>
      <name val="SOURCE"/>
    </font>
    <font>
      <b/>
      <sz val="9"/>
      <color theme="1"/>
      <name val="SOURCE"/>
    </font>
    <font>
      <b/>
      <sz val="9"/>
      <name val="SOURC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89318521683401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2" fillId="2" borderId="0" xfId="1" applyFont="1" applyFill="1"/>
    <xf numFmtId="166" fontId="0" fillId="0" borderId="0" xfId="0" applyNumberFormat="1"/>
    <xf numFmtId="0" fontId="3" fillId="4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3"/>
    </xf>
    <xf numFmtId="3" fontId="5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indent="3"/>
    </xf>
    <xf numFmtId="3" fontId="7" fillId="2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0" fillId="2" borderId="0" xfId="0" applyFill="1"/>
    <xf numFmtId="0" fontId="3" fillId="3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17" xfId="1"/>
    <cellStyle name="Vírgula 2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342900</xdr:colOff>
      <xdr:row>5</xdr:row>
      <xdr:rowOff>76200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2857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11"/>
  <sheetViews>
    <sheetView tabSelected="1" topLeftCell="I1" zoomScaleNormal="100" workbookViewId="0">
      <selection activeCell="B7" sqref="B7:W7"/>
    </sheetView>
  </sheetViews>
  <sheetFormatPr defaultRowHeight="14.5"/>
  <cols>
    <col min="1" max="1" width="18.54296875" customWidth="1"/>
    <col min="2" max="21" width="9.54296875" customWidth="1"/>
    <col min="22" max="23" width="10" customWidth="1"/>
  </cols>
  <sheetData>
    <row r="1" spans="1:619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6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61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6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61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6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619" ht="24" customHeight="1">
      <c r="A7" s="11" t="s">
        <v>3</v>
      </c>
      <c r="B7" s="11" t="s">
        <v>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9" t="s">
        <v>4</v>
      </c>
    </row>
    <row r="8" spans="1:619" s="1" customFormat="1" ht="31" customHeight="1">
      <c r="A8" s="11"/>
      <c r="B8" s="4">
        <v>2002</v>
      </c>
      <c r="C8" s="4">
        <v>2003</v>
      </c>
      <c r="D8" s="4">
        <v>2004</v>
      </c>
      <c r="E8" s="4">
        <v>2005</v>
      </c>
      <c r="F8" s="4">
        <v>2006</v>
      </c>
      <c r="G8" s="4">
        <v>2007</v>
      </c>
      <c r="H8" s="4">
        <v>2008</v>
      </c>
      <c r="I8" s="4">
        <v>2009</v>
      </c>
      <c r="J8" s="4">
        <v>2010</v>
      </c>
      <c r="K8" s="4">
        <v>2011</v>
      </c>
      <c r="L8" s="4">
        <v>2012</v>
      </c>
      <c r="M8" s="4">
        <v>2013</v>
      </c>
      <c r="N8" s="4">
        <v>2014</v>
      </c>
      <c r="O8" s="4">
        <v>2015</v>
      </c>
      <c r="P8" s="4">
        <v>2016</v>
      </c>
      <c r="Q8" s="4">
        <v>2017</v>
      </c>
      <c r="R8" s="4">
        <v>2018</v>
      </c>
      <c r="S8" s="4">
        <v>2019</v>
      </c>
      <c r="T8" s="4">
        <v>2020</v>
      </c>
      <c r="U8" s="4">
        <v>2021</v>
      </c>
      <c r="V8" s="4">
        <v>2022</v>
      </c>
      <c r="W8" s="4">
        <v>2023</v>
      </c>
      <c r="X8" s="4">
        <v>2024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</row>
    <row r="9" spans="1:619" s="2" customFormat="1" ht="24" customHeight="1">
      <c r="A9" s="5" t="s">
        <v>0</v>
      </c>
      <c r="B9" s="6">
        <v>40372.75</v>
      </c>
      <c r="C9" s="6">
        <v>42448.539999999994</v>
      </c>
      <c r="D9" s="6">
        <v>42591.149999999994</v>
      </c>
      <c r="E9" s="6">
        <v>45107.35</v>
      </c>
      <c r="F9" s="6">
        <v>47535.090000000011</v>
      </c>
      <c r="G9" s="6">
        <v>48663.799427553415</v>
      </c>
      <c r="H9" s="6">
        <v>51909.417217203147</v>
      </c>
      <c r="I9" s="6">
        <v>58210.214180217699</v>
      </c>
      <c r="J9" s="6">
        <v>70433.411648309251</v>
      </c>
      <c r="K9" s="6">
        <v>84100.362383791187</v>
      </c>
      <c r="L9" s="6">
        <v>102412.636689869</v>
      </c>
      <c r="M9" s="6">
        <v>120396.8807017951</v>
      </c>
      <c r="N9" s="6">
        <v>137453.21</v>
      </c>
      <c r="O9" s="6">
        <v>154014.92807362066</v>
      </c>
      <c r="P9" s="6">
        <v>159351.8951713033</v>
      </c>
      <c r="Q9" s="6">
        <v>162398.27532273883</v>
      </c>
      <c r="R9" s="6">
        <v>167909.11062424839</v>
      </c>
      <c r="S9" s="6">
        <v>176765.31312458162</v>
      </c>
      <c r="T9" s="6">
        <v>185272.29112820199</v>
      </c>
      <c r="U9" s="6">
        <v>199309.60611552931</v>
      </c>
      <c r="V9" s="6">
        <v>204786.20895956177</v>
      </c>
      <c r="W9" s="6">
        <v>204656.40288146536</v>
      </c>
      <c r="X9" s="6">
        <v>205833.7</v>
      </c>
      <c r="Y9" s="3"/>
      <c r="Z9" s="3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</row>
    <row r="10" spans="1:619" s="2" customFormat="1" ht="24" customHeight="1">
      <c r="A10" s="5" t="s">
        <v>1</v>
      </c>
      <c r="B10" s="6">
        <v>22765.5</v>
      </c>
      <c r="C10" s="6">
        <v>22841.5</v>
      </c>
      <c r="D10" s="6">
        <v>24791.5</v>
      </c>
      <c r="E10" s="6">
        <v>27919.8</v>
      </c>
      <c r="F10" s="6">
        <v>28922</v>
      </c>
      <c r="G10" s="6">
        <v>27602.3</v>
      </c>
      <c r="H10" s="6">
        <v>25104</v>
      </c>
      <c r="I10" s="6">
        <v>27130.300000000003</v>
      </c>
      <c r="J10" s="6">
        <v>29518.76</v>
      </c>
      <c r="K10" s="6">
        <v>32016.225999999999</v>
      </c>
      <c r="L10" s="6">
        <v>34525.5</v>
      </c>
      <c r="M10" s="6">
        <v>37167.479678795717</v>
      </c>
      <c r="N10" s="6">
        <v>41588.46</v>
      </c>
      <c r="O10" s="6">
        <v>45998.1</v>
      </c>
      <c r="P10" s="6">
        <v>52572</v>
      </c>
      <c r="Q10" s="6">
        <v>55694.5</v>
      </c>
      <c r="R10" s="6">
        <v>61099.318578022707</v>
      </c>
      <c r="S10" s="6">
        <v>65456.551945867701</v>
      </c>
      <c r="T10" s="6">
        <v>71380.170329818444</v>
      </c>
      <c r="U10" s="6">
        <v>81541.019845648945</v>
      </c>
      <c r="V10" s="6">
        <v>91830.588719365682</v>
      </c>
      <c r="W10" s="6">
        <v>93428.272474123223</v>
      </c>
      <c r="X10" s="6">
        <v>99770.6</v>
      </c>
      <c r="Y10" s="3"/>
      <c r="Z10" s="3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</row>
    <row r="11" spans="1:619" s="2" customFormat="1" ht="24" customHeight="1">
      <c r="A11" s="7" t="s">
        <v>2</v>
      </c>
      <c r="B11" s="8">
        <f t="shared" ref="B11:R11" si="0">+B9+B10</f>
        <v>63138.25</v>
      </c>
      <c r="C11" s="8">
        <f t="shared" si="0"/>
        <v>65290.039999999994</v>
      </c>
      <c r="D11" s="8">
        <f t="shared" si="0"/>
        <v>67382.649999999994</v>
      </c>
      <c r="E11" s="8">
        <f t="shared" si="0"/>
        <v>73027.149999999994</v>
      </c>
      <c r="F11" s="8">
        <f t="shared" si="0"/>
        <v>76457.090000000011</v>
      </c>
      <c r="G11" s="8">
        <f t="shared" si="0"/>
        <v>76266.099427553418</v>
      </c>
      <c r="H11" s="8">
        <f t="shared" si="0"/>
        <v>77013.417217203154</v>
      </c>
      <c r="I11" s="8">
        <f t="shared" si="0"/>
        <v>85340.514180217695</v>
      </c>
      <c r="J11" s="8">
        <f t="shared" si="0"/>
        <v>99952.171648309246</v>
      </c>
      <c r="K11" s="8">
        <f t="shared" si="0"/>
        <v>116116.58838379118</v>
      </c>
      <c r="L11" s="8">
        <f>+L9+L10</f>
        <v>136938.13668986899</v>
      </c>
      <c r="M11" s="8">
        <f>+M9+M10</f>
        <v>157564.36038059084</v>
      </c>
      <c r="N11" s="8">
        <f t="shared" si="0"/>
        <v>179041.66999999998</v>
      </c>
      <c r="O11" s="8">
        <f t="shared" si="0"/>
        <v>200013.02807362066</v>
      </c>
      <c r="P11" s="8">
        <f t="shared" si="0"/>
        <v>211923.8951713033</v>
      </c>
      <c r="Q11" s="8">
        <f t="shared" si="0"/>
        <v>218092.77532273883</v>
      </c>
      <c r="R11" s="8">
        <f t="shared" si="0"/>
        <v>229008.4292022711</v>
      </c>
      <c r="S11" s="8">
        <f>+S9+S10</f>
        <v>242221.8650704493</v>
      </c>
      <c r="T11" s="8">
        <f t="shared" ref="T11:V11" si="1">+T9+T10</f>
        <v>256652.46145802044</v>
      </c>
      <c r="U11" s="8">
        <f t="shared" si="1"/>
        <v>280850.62596117827</v>
      </c>
      <c r="V11" s="8">
        <f t="shared" si="1"/>
        <v>296616.79767892743</v>
      </c>
      <c r="W11" s="8">
        <f>SUM(W9:W10)</f>
        <v>298084.67535558855</v>
      </c>
      <c r="X11" s="8">
        <f>SUM(X9:X10)</f>
        <v>305604.30000000005</v>
      </c>
      <c r="Y11" s="3"/>
      <c r="Z11" s="3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</row>
  </sheetData>
  <mergeCells count="2">
    <mergeCell ref="A7:A8"/>
    <mergeCell ref="B7:W7"/>
  </mergeCells>
  <pageMargins left="0.31496062992125984" right="0.11811023622047245" top="1.5354330708661419" bottom="0.74803149606299213" header="0.31496062992125984" footer="0.31496062992125984"/>
  <pageSetup paperSize="9" scale="60" orientation="landscape" r:id="rId1"/>
  <ignoredErrors>
    <ignoredError sqref="W11:X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Dívida Pública</vt:lpstr>
      <vt:lpstr>'Dívida Pública'!Área_de_Impressão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DNOCP</dc:creator>
  <cp:lastModifiedBy>MF / DNOCP / Dirª Serv  - Recilete Delgado Joia</cp:lastModifiedBy>
  <cp:lastPrinted>2022-12-08T15:45:16Z</cp:lastPrinted>
  <dcterms:created xsi:type="dcterms:W3CDTF">2021-10-18T21:36:13Z</dcterms:created>
  <dcterms:modified xsi:type="dcterms:W3CDTF">2024-10-24T11:26:32Z</dcterms:modified>
</cp:coreProperties>
</file>